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00181_就業推進部\04_メガバンク人材の活用\補助金交付業務\22_給付申請書等\01_事務取扱規則\20221031　修正\"/>
    </mc:Choice>
  </mc:AlternateContent>
  <bookViews>
    <workbookView xWindow="0" yWindow="0" windowWidth="20475" windowHeight="7950"/>
  </bookViews>
  <sheets>
    <sheet name="申請書" sheetId="2" r:id="rId1"/>
    <sheet name="入力例" sheetId="5" r:id="rId2"/>
    <sheet name="入力シート" sheetId="6" r:id="rId3"/>
  </sheets>
  <definedNames>
    <definedName name="_xlnm.Print_Area" localSheetId="0">申請書!$A$1:$L$65</definedName>
    <definedName name="_xlnm.Print_Area" localSheetId="2">入力シート!$A$1:$P$33</definedName>
    <definedName name="_xlnm.Print_Area" localSheetId="1">入力例!$A$1:$P$33</definedName>
  </definedNames>
  <calcPr calcId="152511"/>
</workbook>
</file>

<file path=xl/calcChain.xml><?xml version="1.0" encoding="utf-8"?>
<calcChain xmlns="http://schemas.openxmlformats.org/spreadsheetml/2006/main">
  <c r="H30" i="2" l="1"/>
  <c r="C27" i="6"/>
  <c r="C7" i="6"/>
  <c r="C15" i="6" s="1"/>
  <c r="C22" i="6" l="1"/>
  <c r="C28" i="6" s="1"/>
  <c r="H28" i="2" s="1"/>
  <c r="H25" i="2" s="1"/>
  <c r="C27" i="5" l="1"/>
  <c r="C7" i="5"/>
  <c r="C22" i="5" s="1"/>
  <c r="C15" i="5" l="1"/>
  <c r="C28" i="5" s="1"/>
</calcChain>
</file>

<file path=xl/sharedStrings.xml><?xml version="1.0" encoding="utf-8"?>
<sst xmlns="http://schemas.openxmlformats.org/spreadsheetml/2006/main" count="156" uniqueCount="83">
  <si>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</si>
  <si>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</si>
  <si>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</si>
  <si>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</si>
  <si>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</si>
  <si>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</si>
  <si>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</si>
  <si>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</si>
  <si>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</si>
  <si>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</si>
  <si>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</si>
  <si>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</si>
  <si>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</si>
  <si>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</si>
  <si>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</si>
  <si>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</si>
  <si>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</si>
  <si>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</si>
  <si>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</si>
  <si>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</si>
  <si>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</si>
  <si>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</si>
  <si>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</si>
  <si>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</si>
  <si>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４　添付書類</t>
  </si>
  <si>
    <t>円</t>
    <rPh sb="0" eb="1">
      <t>エン</t>
    </rPh>
    <phoneticPr fontId="24"/>
  </si>
  <si>
    <t>　　　　　　　　　　（　　　　　　　　　）</t>
    <phoneticPr fontId="24"/>
  </si>
  <si>
    <t>基本給(月額）</t>
    <rPh sb="0" eb="2">
      <t>キホン</t>
    </rPh>
    <rPh sb="2" eb="3">
      <t>キュウ</t>
    </rPh>
    <rPh sb="4" eb="6">
      <t>ゲツガク</t>
    </rPh>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</si>
  <si>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</si>
  <si>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</si>
  <si>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</si>
  <si>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</si>
  <si>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</si>
  <si>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</si>
  <si>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</si>
  <si>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</si>
  <si>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</si>
  <si>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</si>
  <si>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</si>
  <si>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</si>
  <si>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〇〇手当（月額）</t>
    <rPh sb="2" eb="4">
      <t>テアテ</t>
    </rPh>
    <rPh sb="5" eb="7">
      <t>ゲツガク</t>
    </rPh>
    <phoneticPr fontId="24"/>
  </si>
  <si>
    <t>〇月賞与（確定額）</t>
    <rPh sb="1" eb="2">
      <t>ガツ</t>
    </rPh>
    <rPh sb="2" eb="4">
      <t>ショウヨ</t>
    </rPh>
    <rPh sb="5" eb="7">
      <t>カクテイ</t>
    </rPh>
    <rPh sb="7" eb="8">
      <t>ガク</t>
    </rPh>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</si>
  <si>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</si>
  <si>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</si>
  <si>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</si>
  <si>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（１）給付対象企業の法人登記簿謄本（登記事項証明書）</t>
    <rPh sb="3" eb="5">
      <t>キュウフ</t>
    </rPh>
    <rPh sb="5" eb="7">
      <t>タイショウ</t>
    </rPh>
    <rPh sb="7" eb="9">
      <t>キギョウ</t>
    </rPh>
    <rPh sb="18" eb="20">
      <t>トウキ</t>
    </rPh>
    <phoneticPr fontId="24"/>
  </si>
  <si>
    <t>（２）給付対象企業の直近の確定申告書の写し</t>
    <rPh sb="3" eb="5">
      <t>キュウフ</t>
    </rPh>
    <rPh sb="5" eb="7">
      <t>タイショウ</t>
    </rPh>
    <rPh sb="7" eb="9">
      <t>キギョウ</t>
    </rPh>
    <phoneticPr fontId="24"/>
  </si>
  <si>
    <t>（３）給付対象企業の暴力団排除に関する誓約書</t>
    <rPh sb="3" eb="5">
      <t>キュウフ</t>
    </rPh>
    <rPh sb="5" eb="7">
      <t>タイショウ</t>
    </rPh>
    <rPh sb="7" eb="9">
      <t>キギョウ</t>
    </rPh>
    <rPh sb="10" eb="13">
      <t>ボウリョクダン</t>
    </rPh>
    <rPh sb="13" eb="15">
      <t>ハイジョ</t>
    </rPh>
    <rPh sb="16" eb="17">
      <t>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</si>
  <si>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</si>
  <si>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t>本・支店</t>
    <rPh sb="0" eb="1">
      <t>ホン</t>
    </rPh>
    <phoneticPr fontId="24"/>
  </si>
  <si>
    <t>預金種別</t>
    <rPh sb="2" eb="4">
      <t>シュベツ</t>
    </rPh>
    <phoneticPr fontId="24"/>
  </si>
  <si>
    <t>（２）雇用期間等又は２年間のいずれか短い方の期間を
　    上限とし、当該期間に支払われる給与等</t>
    <rPh sb="3" eb="5">
      <t>コヨウ</t>
    </rPh>
    <rPh sb="5" eb="7">
      <t>キカン</t>
    </rPh>
    <rPh sb="7" eb="8">
      <t>トウ</t>
    </rPh>
    <rPh sb="8" eb="9">
      <t>マタ</t>
    </rPh>
    <rPh sb="11" eb="13">
      <t>ネンカン</t>
    </rPh>
    <rPh sb="18" eb="19">
      <t>ミジカ</t>
    </rPh>
    <rPh sb="20" eb="21">
      <t>ホウ</t>
    </rPh>
    <rPh sb="22" eb="24">
      <t>キカン</t>
    </rPh>
    <rPh sb="31" eb="33">
      <t>ジョウゲン</t>
    </rPh>
    <rPh sb="36" eb="38">
      <t>トウガイ</t>
    </rPh>
    <rPh sb="38" eb="40">
      <t>キカン</t>
    </rPh>
    <rPh sb="41" eb="43">
      <t>シハラ</t>
    </rPh>
    <rPh sb="46" eb="48">
      <t>キュウヨ</t>
    </rPh>
    <rPh sb="48" eb="49">
      <t>トウ</t>
    </rPh>
    <phoneticPr fontId="24"/>
  </si>
  <si>
    <t>給付の対象となる基本給の額</t>
    <rPh sb="0" eb="2">
      <t>キュウフ</t>
    </rPh>
    <rPh sb="3" eb="5">
      <t>タイショウ</t>
    </rPh>
    <rPh sb="8" eb="11">
      <t>キホンキュウ</t>
    </rPh>
    <rPh sb="12" eb="13">
      <t>ガク</t>
    </rPh>
    <phoneticPr fontId="24"/>
  </si>
  <si>
    <t>給付の対象となる賞与の合計額</t>
    <rPh sb="0" eb="2">
      <t>キュウフ</t>
    </rPh>
    <rPh sb="3" eb="5">
      <t>タイショウ</t>
    </rPh>
    <rPh sb="8" eb="10">
      <t>ショウヨ</t>
    </rPh>
    <rPh sb="11" eb="13">
      <t>ゴウケイ</t>
    </rPh>
    <rPh sb="13" eb="14">
      <t>ガク</t>
    </rPh>
    <phoneticPr fontId="24"/>
  </si>
  <si>
    <t>給付の対象となる期間に支払われる給与等の合計額</t>
    <rPh sb="0" eb="2">
      <t>キュウフ</t>
    </rPh>
    <rPh sb="3" eb="5">
      <t>タイショウ</t>
    </rPh>
    <rPh sb="8" eb="10">
      <t>キカン</t>
    </rPh>
    <rPh sb="11" eb="13">
      <t>シハラ</t>
    </rPh>
    <rPh sb="16" eb="18">
      <t>キュウヨ</t>
    </rPh>
    <rPh sb="18" eb="19">
      <t>トウ</t>
    </rPh>
    <rPh sb="20" eb="22">
      <t>ゴウケイ</t>
    </rPh>
    <rPh sb="22" eb="23">
      <t>ガク</t>
    </rPh>
    <phoneticPr fontId="24"/>
  </si>
  <si>
    <t>※ＡとＢを比較し、いずれか短い期間が給付対象となる期間になります。</t>
    <phoneticPr fontId="24"/>
  </si>
  <si>
    <t>令和　年度　地域企業経営人材確保支援事業給付金　給付申請書</t>
    <phoneticPr fontId="24"/>
  </si>
  <si>
    <t>雇用期間等　Ａ</t>
    <rPh sb="0" eb="2">
      <t>コヨウ</t>
    </rPh>
    <rPh sb="2" eb="4">
      <t>キカン</t>
    </rPh>
    <rPh sb="4" eb="5">
      <t>トウ</t>
    </rPh>
    <phoneticPr fontId="24"/>
  </si>
  <si>
    <t>事業者名</t>
    <rPh sb="0" eb="3">
      <t>ジギョウシャ</t>
    </rPh>
    <rPh sb="3" eb="4">
      <t>メイ</t>
    </rPh>
    <phoneticPr fontId="24"/>
  </si>
  <si>
    <t>給与等額入力欄</t>
    <rPh sb="0" eb="2">
      <t>キュウヨ</t>
    </rPh>
    <rPh sb="2" eb="3">
      <t>トウ</t>
    </rPh>
    <rPh sb="3" eb="4">
      <t>ガク</t>
    </rPh>
    <rPh sb="4" eb="6">
      <t>ニュウリョク</t>
    </rPh>
    <rPh sb="6" eb="7">
      <t>ラン</t>
    </rPh>
    <phoneticPr fontId="24"/>
  </si>
  <si>
    <t>給付の対象となる各種手当の合計額</t>
    <phoneticPr fontId="24"/>
  </si>
  <si>
    <t>雇用期間等入力欄</t>
    <rPh sb="0" eb="2">
      <t>コヨウ</t>
    </rPh>
    <rPh sb="2" eb="4">
      <t>キカン</t>
    </rPh>
    <rPh sb="4" eb="5">
      <t>トウ</t>
    </rPh>
    <rPh sb="5" eb="7">
      <t>ニュウリョク</t>
    </rPh>
    <rPh sb="7" eb="8">
      <t>ラン</t>
    </rPh>
    <phoneticPr fontId="24"/>
  </si>
  <si>
    <r>
      <rPr>
        <sz val="14"/>
        <color rgb="FFFF0000"/>
        <rFont val="ＭＳ Ｐゴシック"/>
        <family val="3"/>
        <charset val="128"/>
        <scheme val="minor"/>
      </rPr>
      <t>家賃</t>
    </r>
    <r>
      <rPr>
        <sz val="14"/>
        <color theme="1"/>
        <rFont val="ＭＳ Ｐゴシック"/>
        <family val="2"/>
        <charset val="128"/>
        <scheme val="minor"/>
      </rPr>
      <t>手当（月額）</t>
    </r>
    <rPh sb="0" eb="2">
      <t>ヤチン</t>
    </rPh>
    <rPh sb="2" eb="4">
      <t>テアテ</t>
    </rPh>
    <rPh sb="5" eb="7">
      <t>ゲツガク</t>
    </rPh>
    <phoneticPr fontId="24"/>
  </si>
  <si>
    <r>
      <rPr>
        <sz val="14"/>
        <color rgb="FFFF0000"/>
        <rFont val="ＭＳ Ｐゴシック"/>
        <family val="3"/>
        <charset val="128"/>
        <scheme val="minor"/>
      </rPr>
      <t>家族</t>
    </r>
    <r>
      <rPr>
        <sz val="14"/>
        <color theme="1"/>
        <rFont val="ＭＳ Ｐゴシック"/>
        <family val="2"/>
        <charset val="128"/>
        <scheme val="minor"/>
      </rPr>
      <t>手当（月額）</t>
    </r>
    <rPh sb="0" eb="2">
      <t>カゾク</t>
    </rPh>
    <rPh sb="2" eb="4">
      <t>テアテ</t>
    </rPh>
    <rPh sb="5" eb="7">
      <t>ゲツガク</t>
    </rPh>
    <phoneticPr fontId="24"/>
  </si>
  <si>
    <r>
      <rPr>
        <sz val="14"/>
        <color rgb="FFFF0000"/>
        <rFont val="ＭＳ Ｐゴシック"/>
        <family val="3"/>
        <charset val="128"/>
        <scheme val="minor"/>
      </rPr>
      <t>6月</t>
    </r>
    <r>
      <rPr>
        <sz val="14"/>
        <color theme="1"/>
        <rFont val="ＭＳ Ｐゴシック"/>
        <family val="3"/>
        <charset val="128"/>
        <scheme val="minor"/>
      </rPr>
      <t>賞与（確定額）</t>
    </r>
    <rPh sb="1" eb="2">
      <t>ガツ</t>
    </rPh>
    <rPh sb="2" eb="4">
      <t>ショウヨ</t>
    </rPh>
    <rPh sb="5" eb="7">
      <t>カクテイ</t>
    </rPh>
    <rPh sb="7" eb="8">
      <t>ガク</t>
    </rPh>
    <phoneticPr fontId="24"/>
  </si>
  <si>
    <r>
      <rPr>
        <sz val="14"/>
        <color rgb="FFFF0000"/>
        <rFont val="ＭＳ Ｐゴシック"/>
        <family val="3"/>
        <charset val="128"/>
        <scheme val="minor"/>
      </rPr>
      <t>12月</t>
    </r>
    <r>
      <rPr>
        <sz val="14"/>
        <color theme="1"/>
        <rFont val="ＭＳ Ｐゴシック"/>
        <family val="3"/>
        <charset val="128"/>
        <scheme val="minor"/>
      </rPr>
      <t>賞与（確定額）</t>
    </r>
    <rPh sb="2" eb="3">
      <t>ガツ</t>
    </rPh>
    <rPh sb="3" eb="5">
      <t>ショウヨ</t>
    </rPh>
    <rPh sb="6" eb="8">
      <t>カクテイ</t>
    </rPh>
    <rPh sb="8" eb="9">
      <t>ガク</t>
    </rPh>
    <phoneticPr fontId="24"/>
  </si>
  <si>
    <t>※注意　１※
【雇用期間等　Ａ】
①有期雇用契約の場合は、当該契約期間を入力してください。
②無期雇用契約の場合は、２４と入力してください。
③役員としての委任契約の場合は、当該契約期間を入力してください。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ユウキ</t>
    </rPh>
    <rPh sb="20" eb="22">
      <t>コヨウ</t>
    </rPh>
    <rPh sb="22" eb="24">
      <t>ケイヤク</t>
    </rPh>
    <rPh sb="25" eb="27">
      <t>バアイ</t>
    </rPh>
    <rPh sb="29" eb="31">
      <t>トウガイ</t>
    </rPh>
    <rPh sb="31" eb="33">
      <t>ケイヤク</t>
    </rPh>
    <rPh sb="33" eb="35">
      <t>キカン</t>
    </rPh>
    <rPh sb="36" eb="38">
      <t>ニュウリョク</t>
    </rPh>
    <rPh sb="47" eb="49">
      <t>ムキ</t>
    </rPh>
    <rPh sb="49" eb="51">
      <t>コヨウ</t>
    </rPh>
    <rPh sb="51" eb="53">
      <t>ケイヤク</t>
    </rPh>
    <rPh sb="54" eb="56">
      <t>バアイ</t>
    </rPh>
    <rPh sb="61" eb="63">
      <t>ニュウリョク</t>
    </rPh>
    <rPh sb="72" eb="74">
      <t>ヤクイン</t>
    </rPh>
    <rPh sb="78" eb="80">
      <t>イニン</t>
    </rPh>
    <rPh sb="80" eb="82">
      <t>ケイヤク</t>
    </rPh>
    <rPh sb="83" eb="85">
      <t>バアイ</t>
    </rPh>
    <rPh sb="87" eb="89">
      <t>トウガイ</t>
    </rPh>
    <rPh sb="89" eb="91">
      <t>ケイヤク</t>
    </rPh>
    <rPh sb="91" eb="93">
      <t>キカン</t>
    </rPh>
    <rPh sb="94" eb="96">
      <t>ニュウリョク</t>
    </rPh>
    <rPh sb="106" eb="108">
      <t>キュウフ</t>
    </rPh>
    <rPh sb="109" eb="111">
      <t>タイショウ</t>
    </rPh>
    <rPh sb="114" eb="116">
      <t>キカン</t>
    </rPh>
    <rPh sb="135" eb="137">
      <t>キュウフ</t>
    </rPh>
    <rPh sb="138" eb="140">
      <t>タイショウ</t>
    </rPh>
    <rPh sb="143" eb="145">
      <t>キカン</t>
    </rPh>
    <phoneticPr fontId="24"/>
  </si>
  <si>
    <t>※注意　２※
①給与及び役員報酬について、毎月確定額で支払われるものが対象となります。
②各種手当について、毎月定額で支払われる手当のみが対象となります。
③内訳の欄に毎月定額で支払われる各種手当の種別を入力してください。
④賞与について、定額で支払われる場合のみ対象となります。また、内訳の欄に賞与支給月について入力してください。
⑤給与について、１年間の確定額で支払われる金額が約されている場合（年俸制、役員報酬）も左のシートに、「月額で支払うもの」の金額と「賞与」として支払う金額とを分けて入力してください。
⑥金額は雇用契約書等に記載のある金額と相違がないことをご確認ください。
※その他記載方法に不明点がある場合には、機構事務局までお問合せください。</t>
    <rPh sb="8" eb="10">
      <t>キュウヨ</t>
    </rPh>
    <rPh sb="10" eb="11">
      <t>オヨ</t>
    </rPh>
    <rPh sb="12" eb="14">
      <t>ヤクイン</t>
    </rPh>
    <rPh sb="14" eb="16">
      <t>ホウシュウ</t>
    </rPh>
    <rPh sb="21" eb="23">
      <t>マイツキ</t>
    </rPh>
    <rPh sb="23" eb="25">
      <t>カクテイ</t>
    </rPh>
    <rPh sb="25" eb="26">
      <t>ガク</t>
    </rPh>
    <rPh sb="27" eb="29">
      <t>シハラ</t>
    </rPh>
    <rPh sb="35" eb="37">
      <t>タイショウ</t>
    </rPh>
    <rPh sb="69" eb="71">
      <t>タイショウ</t>
    </rPh>
    <rPh sb="79" eb="81">
      <t>ウチワケ</t>
    </rPh>
    <rPh sb="82" eb="83">
      <t>ラン</t>
    </rPh>
    <rPh sb="84" eb="86">
      <t>マイツキ</t>
    </rPh>
    <rPh sb="86" eb="88">
      <t>テイガク</t>
    </rPh>
    <rPh sb="89" eb="91">
      <t>シハラ</t>
    </rPh>
    <rPh sb="121" eb="122">
      <t>ガク</t>
    </rPh>
    <rPh sb="128" eb="130">
      <t>バアイ</t>
    </rPh>
    <rPh sb="132" eb="134">
      <t>タイショウ</t>
    </rPh>
    <rPh sb="143" eb="145">
      <t>ウチワケ</t>
    </rPh>
    <rPh sb="146" eb="147">
      <t>ラン</t>
    </rPh>
    <rPh sb="204" eb="206">
      <t>ヤクイン</t>
    </rPh>
    <rPh sb="206" eb="208">
      <t>ホウシュウ</t>
    </rPh>
    <phoneticPr fontId="24"/>
  </si>
  <si>
    <t>（別記様式第１－１）</t>
    <phoneticPr fontId="24"/>
  </si>
  <si>
    <t>控除額入力欄</t>
    <rPh sb="0" eb="2">
      <t>コウジョ</t>
    </rPh>
    <rPh sb="2" eb="3">
      <t>ガク</t>
    </rPh>
    <rPh sb="3" eb="5">
      <t>ニュウリョク</t>
    </rPh>
    <rPh sb="5" eb="6">
      <t>ラン</t>
    </rPh>
    <phoneticPr fontId="24"/>
  </si>
  <si>
    <t>上限額より控除される金額（既給付額）</t>
    <rPh sb="0" eb="2">
      <t>ジョウゲン</t>
    </rPh>
    <rPh sb="2" eb="3">
      <t>ガク</t>
    </rPh>
    <rPh sb="5" eb="7">
      <t>コウジョ</t>
    </rPh>
    <rPh sb="10" eb="11">
      <t>キン</t>
    </rPh>
    <rPh sb="11" eb="12">
      <t>ガク</t>
    </rPh>
    <rPh sb="13" eb="14">
      <t>キ</t>
    </rPh>
    <rPh sb="14" eb="16">
      <t>キュウフ</t>
    </rPh>
    <rPh sb="16" eb="17">
      <t>ガク</t>
    </rPh>
    <phoneticPr fontId="24"/>
  </si>
  <si>
    <t>※規程第１２条第２項ただし書きに規定する控除額</t>
    <phoneticPr fontId="24"/>
  </si>
  <si>
    <r>
      <t>（３）上限額より控除される金額（既給付額）</t>
    </r>
    <r>
      <rPr>
        <u/>
        <sz val="11"/>
        <color theme="1"/>
        <rFont val="ＭＳ 明朝"/>
        <family val="1"/>
        <charset val="128"/>
      </rPr>
      <t/>
    </r>
    <rPh sb="3" eb="5">
      <t>ジョウゲン</t>
    </rPh>
    <rPh sb="5" eb="6">
      <t>ガク</t>
    </rPh>
    <rPh sb="8" eb="10">
      <t>コウジョ</t>
    </rPh>
    <rPh sb="13" eb="15">
      <t>キンガク</t>
    </rPh>
    <rPh sb="16" eb="17">
      <t>キ</t>
    </rPh>
    <rPh sb="17" eb="19">
      <t>キュウフ</t>
    </rPh>
    <rPh sb="19" eb="20">
      <t>ガク</t>
    </rPh>
    <phoneticPr fontId="24"/>
  </si>
  <si>
    <t>※注意　３※
御社において、今回雇用された雇用者等を対象として、過去に兼業・副業型又は在籍出向型で給付金の給付をうけたことがある場合には、当該給付金の額を控除する必要がありますので左の金額欄に既に給付された給付金の額を入力してください。</t>
    <rPh sb="1" eb="3">
      <t>チュウイ</t>
    </rPh>
    <rPh sb="14" eb="16">
      <t>コンカイ</t>
    </rPh>
    <rPh sb="16" eb="18">
      <t>コヨウ</t>
    </rPh>
    <rPh sb="26" eb="28">
      <t>タイショウ</t>
    </rPh>
    <phoneticPr fontId="24"/>
  </si>
  <si>
    <t>※機構のホームページに「申請手続き等の手引き　－第二章　転籍型編－」を掲載しておりますので、そちらも併せてご覧ください。</t>
    <phoneticPr fontId="24"/>
  </si>
  <si>
    <t>（４）給付対象企業が給付金の申請を行うこと及び給付金の申請に係る個人情報を提供すること
　　　について、雇用者等が同意した旨の本人署名の同意書</t>
    <phoneticPr fontId="24"/>
  </si>
  <si>
    <t>（５）規程第３条第６項各号及び雇用者等が給付対象企業の事業主又は取締役の３親等以内の親族
　　　に該当しないことを誓約する書類</t>
    <phoneticPr fontId="24"/>
  </si>
  <si>
    <t>（６）雇用者等への給与等が記載された給付対象企業と雇用者等が締結した雇用契約書又は
　　　委任契約書（役員の委任に係るものに限る。）の写し</t>
    <phoneticPr fontId="24"/>
  </si>
  <si>
    <t>（７）雇用者等が大企業と雇用契約等を締結している者であること又は大企業との雇用契約等が
      終了した雇用者等について当該雇用契約等を締結していたこと及び当該雇用契約等が終了
      した日を当該大企業が証明する書類</t>
    <phoneticPr fontId="24"/>
  </si>
  <si>
    <t>（８）給付金以外に給与等を給付対象とした補助金等又は間接補助金等の交付を受けていないことを
　　　誓約する書類</t>
    <phoneticPr fontId="24"/>
  </si>
  <si>
    <t>（９）給付対象企業における雇用者等の雇用保険被保険者証又は健康保険被保険者証の写し等の
　　　雇用が確認できるもの</t>
    <phoneticPr fontId="24"/>
  </si>
  <si>
    <t>（１０）特定金融機関と給付対象企業との間で雇用者等への給与等の支払状況に係る報告を行うこと
 　　 　について同意した契約書の写し</t>
    <phoneticPr fontId="24"/>
  </si>
  <si>
    <t>（１１）雇用者等を機構人材リストから削除することについて、雇用者等本人が同意した旨の
　　　　本人署名の同意書</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</si>
</sst>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b/>
      <sz val="16"/>
      <color theme="1"/>
      <name val="ＭＳ Ｐゴシック"/>
      <family val="3"/>
      <charset val="128"/>
      <scheme val="minor"/>
    </font>
    <font>
      <sz val="14"/>
      <color rgb="FF0070C0"/>
      <name val="ＭＳ Ｐゴシック"/>
      <family val="2"/>
      <charset val="128"/>
      <scheme val="minor"/>
    </font>
    <font>
      <sz val="11"/>
      <name val="ＭＳ 明朝"/>
      <family val="1"/>
      <charset val="128"/>
    </font>
    <font>
      <sz val="1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sz val="14"/>
      <color rgb="FFFF0000"/>
      <name val="ＭＳ Ｐゴシック"/>
      <family val="2"/>
      <charset val="128"/>
      <scheme val="minor"/>
    </font>
    <font>
      <b/>
      <sz val="12"/>
      <color rgb="FFFF0000"/>
      <name val="ＭＳ Ｐゴシック"/>
      <family val="3"/>
      <charset val="128"/>
      <scheme val="minor"/>
    </font>
    <font>
      <sz val="14"/>
      <color theme="1"/>
      <name val="ＭＳ Ｐゴシック"/>
      <family val="3"/>
      <charset val="128"/>
    </font>
    <font>
      <sz val="12"/>
      <color theme="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82">
    <xf numFmtId="0" fontId="0" fillId="0" borderId="0" xfId="0">
      <alignment vertical="center"/>
    </xf>
    <xf numFmtId="0" fontId="25" fillId="0" borderId="0" xfId="0" applyFont="1" applyBorder="1" applyAlignment="1" applyProtection="1">
      <alignment horizontal="center" vertical="center"/>
      <protection locked="0"/>
    </xf>
    <xf numFmtId="0" fontId="25" fillId="0" borderId="10" xfId="0" applyFont="1" applyBorder="1" applyProtection="1">
      <alignment vertical="center"/>
      <protection locked="0"/>
    </xf>
    <xf numFmtId="38" fontId="25" fillId="0" borderId="0" xfId="1" applyFont="1" applyBorder="1" applyAlignment="1" applyProtection="1">
      <alignment horizontal="right" vertical="center"/>
      <protection locked="0"/>
    </xf>
    <xf numFmtId="0" fontId="25" fillId="0" borderId="0" xfId="0" applyFont="1" applyBorder="1" applyProtection="1">
      <alignment vertical="center"/>
      <protection locked="0"/>
    </xf>
    <xf numFmtId="0" fontId="26" fillId="0" borderId="10" xfId="0" applyFont="1" applyBorder="1" applyProtection="1">
      <alignment vertical="center"/>
      <protection locked="0"/>
    </xf>
    <xf numFmtId="0" fontId="26" fillId="0" borderId="0" xfId="0" applyFont="1" applyBorder="1" applyProtection="1">
      <alignment vertical="center"/>
      <protection locked="0"/>
    </xf>
    <xf numFmtId="0" fontId="35" fillId="0" borderId="0" xfId="0" applyFont="1" applyProtection="1">
      <alignment vertical="center"/>
      <protection locked="0"/>
    </xf>
    <xf numFmtId="0" fontId="28" fillId="0" borderId="0" xfId="0" applyFont="1" applyFill="1" applyBorder="1" applyAlignment="1" applyProtection="1">
      <alignment horizontal="center" vertical="center"/>
      <protection locked="0"/>
    </xf>
    <xf numFmtId="38" fontId="36" fillId="34" borderId="0" xfId="1" applyFont="1" applyFill="1" applyBorder="1" applyAlignment="1" applyProtection="1">
      <alignment horizontal="right" vertical="center"/>
    </xf>
    <xf numFmtId="38" fontId="34" fillId="34" borderId="13" xfId="1" applyFont="1" applyFill="1" applyBorder="1" applyAlignment="1" applyProtection="1">
      <alignment horizontal="right" vertical="center"/>
    </xf>
    <xf numFmtId="0" fontId="28" fillId="0" borderId="31" xfId="0" applyFont="1" applyBorder="1" applyAlignment="1" applyProtection="1">
      <alignment horizontal="center" vertical="center"/>
      <protection locked="0"/>
    </xf>
    <xf numFmtId="0" fontId="28" fillId="0" borderId="0"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34" borderId="19" xfId="0" applyFont="1" applyFill="1" applyBorder="1" applyAlignment="1" applyProtection="1">
      <alignment horizontal="center" vertical="center"/>
      <protection locked="0"/>
    </xf>
    <xf numFmtId="0" fontId="28" fillId="34" borderId="20" xfId="0" applyFont="1" applyFill="1" applyBorder="1" applyAlignment="1" applyProtection="1">
      <alignment horizontal="center" vertical="center"/>
      <protection locked="0"/>
    </xf>
    <xf numFmtId="0" fontId="34" fillId="34" borderId="15" xfId="0" applyFont="1" applyFill="1" applyBorder="1" applyAlignment="1" applyProtection="1">
      <alignment horizontal="center" vertical="center"/>
    </xf>
    <xf numFmtId="0" fontId="29" fillId="0" borderId="0" xfId="0" applyFont="1" applyAlignment="1" applyProtection="1">
      <alignment vertical="center"/>
      <protection locked="0"/>
    </xf>
    <xf numFmtId="0" fontId="25" fillId="34" borderId="10" xfId="0" applyFont="1" applyFill="1" applyBorder="1" applyAlignment="1" applyProtection="1">
      <alignment horizontal="center" vertical="center"/>
      <protection locked="0"/>
    </xf>
    <xf numFmtId="0" fontId="26" fillId="34" borderId="12" xfId="0" applyFont="1" applyFill="1" applyBorder="1" applyAlignment="1" applyProtection="1">
      <alignment horizontal="center" vertical="center"/>
      <protection locked="0"/>
    </xf>
    <xf numFmtId="0" fontId="39" fillId="0" borderId="0" xfId="0" applyFont="1" applyProtection="1">
      <alignment vertical="center"/>
      <protection locked="0"/>
    </xf>
    <xf numFmtId="0" fontId="28" fillId="0" borderId="29" xfId="0" applyFont="1" applyBorder="1" applyAlignment="1" applyProtection="1">
      <alignment vertical="center"/>
      <protection locked="0"/>
    </xf>
    <xf numFmtId="0" fontId="28" fillId="0" borderId="10" xfId="0" applyFont="1" applyBorder="1" applyAlignment="1" applyProtection="1">
      <alignment vertical="center"/>
      <protection locked="0"/>
    </xf>
    <xf numFmtId="0" fontId="40" fillId="0" borderId="30" xfId="0" applyFont="1" applyBorder="1" applyAlignment="1" applyProtection="1">
      <alignment horizontal="center" vertical="center"/>
      <protection locked="0"/>
    </xf>
    <xf numFmtId="38" fontId="41" fillId="0" borderId="0" xfId="1" applyFont="1" applyBorder="1" applyAlignment="1" applyProtection="1">
      <alignment horizontal="right" vertical="center"/>
      <protection locked="0"/>
    </xf>
    <xf numFmtId="38" fontId="40" fillId="0" borderId="0" xfId="1" applyFont="1" applyBorder="1" applyAlignment="1" applyProtection="1">
      <alignment horizontal="right" vertical="center"/>
      <protection locked="0"/>
    </xf>
    <xf numFmtId="0" fontId="0" fillId="0" borderId="0" xfId="0" applyProtection="1">
      <alignment vertical="center"/>
      <protection locked="0"/>
    </xf>
    <xf numFmtId="0" fontId="25" fillId="0" borderId="0" xfId="0" applyFont="1" applyBorder="1" applyAlignment="1" applyProtection="1">
      <alignment vertical="top" wrapText="1"/>
      <protection locked="0"/>
    </xf>
    <xf numFmtId="0" fontId="25" fillId="33" borderId="10" xfId="0" applyFont="1" applyFill="1" applyBorder="1" applyAlignment="1" applyProtection="1">
      <alignment horizontal="center" vertical="center"/>
      <protection locked="0"/>
    </xf>
    <xf numFmtId="0" fontId="25"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center" vertical="center"/>
      <protection locked="0"/>
    </xf>
    <xf numFmtId="0" fontId="25" fillId="0" borderId="11" xfId="0" applyFont="1" applyBorder="1" applyProtection="1">
      <alignment vertical="center"/>
      <protection locked="0"/>
    </xf>
    <xf numFmtId="0" fontId="25" fillId="34" borderId="11" xfId="0" applyFont="1" applyFill="1" applyBorder="1" applyProtection="1">
      <alignment vertical="center"/>
      <protection locked="0"/>
    </xf>
    <xf numFmtId="0" fontId="26" fillId="0" borderId="0" xfId="0" applyFont="1" applyBorder="1" applyAlignment="1" applyProtection="1">
      <alignment vertical="top" wrapText="1"/>
      <protection locked="0"/>
    </xf>
    <xf numFmtId="0" fontId="26" fillId="34" borderId="14" xfId="0" applyFont="1" applyFill="1" applyBorder="1" applyProtection="1">
      <alignment vertical="center"/>
      <protection locked="0"/>
    </xf>
    <xf numFmtId="0" fontId="0" fillId="0" borderId="0" xfId="0" applyProtection="1">
      <alignment vertical="center"/>
      <protection locked="0"/>
    </xf>
    <xf numFmtId="0" fontId="26" fillId="0" borderId="0" xfId="0" applyFont="1" applyBorder="1" applyAlignment="1" applyProtection="1">
      <alignment vertical="top" wrapText="1"/>
      <protection locked="0"/>
    </xf>
    <xf numFmtId="0" fontId="43" fillId="0" borderId="12" xfId="0" applyFont="1" applyBorder="1" applyAlignment="1" applyProtection="1">
      <alignment vertical="center"/>
      <protection locked="0"/>
    </xf>
    <xf numFmtId="38" fontId="40" fillId="0" borderId="13" xfId="1" applyFont="1" applyBorder="1" applyAlignment="1" applyProtection="1">
      <alignment horizontal="right" vertical="center"/>
      <protection locked="0"/>
    </xf>
    <xf numFmtId="0" fontId="25" fillId="0" borderId="14" xfId="0" applyFont="1" applyBorder="1" applyProtection="1">
      <alignment vertical="center"/>
      <protection locked="0"/>
    </xf>
    <xf numFmtId="0" fontId="44" fillId="0" borderId="0" xfId="0" applyFont="1" applyProtection="1">
      <alignment vertical="center"/>
      <protection locked="0"/>
    </xf>
    <xf numFmtId="0" fontId="35" fillId="0" borderId="0" xfId="0" applyFont="1" applyProtection="1">
      <alignment vertical="center"/>
    </xf>
    <xf numFmtId="0" fontId="0" fillId="0" borderId="0" xfId="0" applyProtection="1">
      <alignment vertical="center"/>
    </xf>
    <xf numFmtId="0" fontId="28" fillId="0" borderId="29" xfId="0" applyFont="1" applyBorder="1" applyAlignment="1" applyProtection="1">
      <alignment vertical="center"/>
    </xf>
    <xf numFmtId="0" fontId="28" fillId="0" borderId="31" xfId="0" applyFont="1" applyBorder="1" applyAlignment="1" applyProtection="1">
      <alignment horizontal="center" vertical="center"/>
    </xf>
    <xf numFmtId="0" fontId="28" fillId="0" borderId="10" xfId="0" applyFont="1" applyBorder="1" applyAlignment="1" applyProtection="1">
      <alignment vertical="center"/>
    </xf>
    <xf numFmtId="0" fontId="28" fillId="0" borderId="11" xfId="0" applyFont="1" applyBorder="1" applyAlignment="1" applyProtection="1">
      <alignment horizontal="center" vertical="center"/>
    </xf>
    <xf numFmtId="0" fontId="28" fillId="34" borderId="19" xfId="0" applyFont="1" applyFill="1" applyBorder="1" applyAlignment="1" applyProtection="1">
      <alignment horizontal="center" vertical="center"/>
    </xf>
    <xf numFmtId="0" fontId="28" fillId="34" borderId="20" xfId="0" applyFont="1" applyFill="1" applyBorder="1" applyAlignment="1" applyProtection="1">
      <alignment horizontal="center" vertical="center"/>
    </xf>
    <xf numFmtId="0" fontId="39" fillId="0" borderId="0" xfId="0" applyFont="1" applyProtection="1">
      <alignment vertical="center"/>
    </xf>
    <xf numFmtId="0" fontId="28" fillId="0" borderId="0" xfId="0" applyFont="1" applyFill="1" applyBorder="1" applyAlignment="1" applyProtection="1">
      <alignment horizontal="center" vertical="center"/>
    </xf>
    <xf numFmtId="0" fontId="25" fillId="0" borderId="0" xfId="0" applyFont="1" applyBorder="1" applyAlignment="1" applyProtection="1">
      <alignment vertical="top" wrapText="1"/>
    </xf>
    <xf numFmtId="0" fontId="25" fillId="33" borderId="10" xfId="0" applyFont="1" applyFill="1" applyBorder="1" applyAlignment="1" applyProtection="1">
      <alignment horizontal="center" vertical="center"/>
    </xf>
    <xf numFmtId="0" fontId="25" fillId="33" borderId="0" xfId="0" applyFont="1" applyFill="1" applyBorder="1" applyAlignment="1" applyProtection="1">
      <alignment horizontal="center" vertical="center"/>
    </xf>
    <xf numFmtId="0" fontId="25" fillId="33" borderId="11"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1" xfId="0" applyFont="1" applyBorder="1" applyProtection="1">
      <alignment vertical="center"/>
    </xf>
    <xf numFmtId="0" fontId="25" fillId="0" borderId="0" xfId="0" applyFont="1" applyBorder="1" applyProtection="1">
      <alignment vertical="center"/>
    </xf>
    <xf numFmtId="0" fontId="25" fillId="34" borderId="10" xfId="0" applyFont="1" applyFill="1" applyBorder="1" applyAlignment="1" applyProtection="1">
      <alignment horizontal="center" vertical="center"/>
    </xf>
    <xf numFmtId="0" fontId="25" fillId="34" borderId="11" xfId="0" applyFont="1" applyFill="1" applyBorder="1" applyProtection="1">
      <alignment vertical="center"/>
    </xf>
    <xf numFmtId="0" fontId="26" fillId="0" borderId="0" xfId="0" applyFont="1" applyBorder="1" applyAlignment="1" applyProtection="1">
      <alignment vertical="top" wrapText="1"/>
    </xf>
    <xf numFmtId="0" fontId="26" fillId="0" borderId="0" xfId="0" applyFont="1" applyBorder="1" applyProtection="1">
      <alignment vertical="center"/>
    </xf>
    <xf numFmtId="0" fontId="26" fillId="34" borderId="12" xfId="0" applyFont="1" applyFill="1" applyBorder="1" applyAlignment="1" applyProtection="1">
      <alignment horizontal="center" vertical="center"/>
    </xf>
    <xf numFmtId="0" fontId="26" fillId="34" borderId="14" xfId="0" applyFont="1" applyFill="1" applyBorder="1" applyProtection="1">
      <alignment vertical="center"/>
    </xf>
    <xf numFmtId="0" fontId="43" fillId="0" borderId="12" xfId="0" applyFont="1" applyBorder="1" applyAlignment="1" applyProtection="1">
      <alignment vertical="center"/>
    </xf>
    <xf numFmtId="0" fontId="25" fillId="0" borderId="14" xfId="0" applyFont="1" applyBorder="1" applyProtection="1">
      <alignment vertical="center"/>
    </xf>
    <xf numFmtId="0" fontId="29" fillId="0" borderId="0" xfId="0" applyFont="1" applyAlignment="1" applyProtection="1">
      <alignment vertical="center"/>
    </xf>
    <xf numFmtId="0" fontId="44" fillId="0" borderId="0" xfId="0" applyFont="1" applyProtection="1">
      <alignment vertical="center"/>
    </xf>
    <xf numFmtId="0" fontId="29" fillId="0" borderId="0" xfId="0" applyFont="1" applyAlignment="1" applyProtection="1">
      <alignment horizontal="left" vertical="center"/>
    </xf>
    <xf numFmtId="0" fontId="33" fillId="0" borderId="0" xfId="0" applyFont="1" applyAlignment="1" applyProtection="1">
      <alignment horizontal="left" vertical="center"/>
    </xf>
    <xf numFmtId="0" fontId="19" fillId="0" borderId="0" xfId="0" applyFont="1" applyAlignment="1" applyProtection="1">
      <alignment vertical="center" wrapText="1"/>
    </xf>
    <xf numFmtId="0" fontId="29" fillId="0" borderId="0" xfId="0" applyFont="1" applyAlignment="1" applyProtection="1">
      <alignment horizontal="left" vertical="center" wrapText="1"/>
    </xf>
    <xf numFmtId="0" fontId="20"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horizontal="justify" vertical="center"/>
    </xf>
    <xf numFmtId="0" fontId="0" fillId="0" borderId="0" xfId="0" applyAlignment="1" applyProtection="1">
      <alignment vertical="center"/>
    </xf>
    <xf numFmtId="0" fontId="29" fillId="0" borderId="0" xfId="0" applyFont="1" applyAlignment="1" applyProtection="1">
      <alignment vertical="center" wrapText="1"/>
    </xf>
    <xf numFmtId="0" fontId="0" fillId="0" borderId="0" xfId="0" applyFont="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vertical="center" wrapText="1"/>
    </xf>
    <xf numFmtId="0" fontId="20" fillId="0" borderId="0" xfId="0" applyFont="1" applyAlignment="1" applyProtection="1">
      <alignment horizontal="left" vertical="center"/>
    </xf>
    <xf numFmtId="0" fontId="19" fillId="0" borderId="0" xfId="0" applyFont="1" applyAlignment="1" applyProtection="1">
      <alignment horizontal="justify"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1" fillId="0" borderId="0" xfId="0" applyFont="1" applyAlignment="1" applyProtection="1">
      <alignment vertical="center" wrapText="1"/>
    </xf>
    <xf numFmtId="0" fontId="18" fillId="0" borderId="0" xfId="0" applyFont="1" applyAlignment="1" applyProtection="1">
      <alignment vertical="center" wrapText="1"/>
    </xf>
    <xf numFmtId="0" fontId="0" fillId="0" borderId="0" xfId="0" applyProtection="1">
      <alignment vertical="center"/>
    </xf>
    <xf numFmtId="0" fontId="28" fillId="0" borderId="30" xfId="0" applyFont="1" applyBorder="1" applyAlignment="1" applyProtection="1">
      <alignment horizontal="center" vertical="center"/>
      <protection locked="0"/>
    </xf>
    <xf numFmtId="38" fontId="28" fillId="0" borderId="0" xfId="1" applyFont="1" applyBorder="1" applyAlignment="1" applyProtection="1">
      <alignment horizontal="right" vertical="center"/>
      <protection locked="0"/>
    </xf>
    <xf numFmtId="38" fontId="28" fillId="0" borderId="13" xfId="1" applyFont="1" applyBorder="1" applyAlignment="1" applyProtection="1">
      <alignment horizontal="right" vertical="center"/>
      <protection locked="0"/>
    </xf>
    <xf numFmtId="0" fontId="29" fillId="0" borderId="0" xfId="0" applyFont="1" applyAlignment="1" applyProtection="1">
      <alignment horizontal="left" vertical="center" wrapText="1"/>
    </xf>
    <xf numFmtId="0" fontId="37" fillId="0" borderId="0" xfId="0" applyFont="1" applyAlignment="1" applyProtection="1">
      <alignment vertical="center" wrapText="1"/>
    </xf>
    <xf numFmtId="0" fontId="0" fillId="0" borderId="0" xfId="0" applyAlignment="1" applyProtection="1">
      <alignment vertical="center"/>
      <protection locked="0"/>
    </xf>
    <xf numFmtId="0" fontId="22" fillId="0" borderId="16" xfId="0" applyFont="1" applyBorder="1" applyAlignment="1" applyProtection="1">
      <alignment horizontal="center" vertical="center" wrapText="1"/>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17" xfId="0" applyFont="1" applyBorder="1" applyAlignment="1" applyProtection="1">
      <alignment horizontal="right" vertical="center" wrapText="1"/>
      <protection locked="0"/>
    </xf>
    <xf numFmtId="0" fontId="22" fillId="0" borderId="19" xfId="0" applyFont="1" applyBorder="1" applyAlignment="1" applyProtection="1">
      <alignment horizontal="right" vertical="center" wrapText="1"/>
      <protection locked="0"/>
    </xf>
    <xf numFmtId="0" fontId="22" fillId="0" borderId="20" xfId="0" applyFont="1" applyBorder="1" applyAlignment="1" applyProtection="1">
      <alignment horizontal="right" vertical="center" wrapText="1"/>
      <protection locked="0"/>
    </xf>
    <xf numFmtId="38" fontId="30" fillId="0" borderId="15" xfId="1" applyFont="1" applyBorder="1" applyAlignment="1" applyProtection="1">
      <alignment horizontal="right" vertical="center"/>
    </xf>
    <xf numFmtId="0" fontId="29" fillId="0" borderId="0" xfId="0" applyFont="1" applyAlignment="1" applyProtection="1">
      <alignment vertical="center" wrapText="1"/>
    </xf>
    <xf numFmtId="0" fontId="23" fillId="0" borderId="16"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xf>
    <xf numFmtId="0" fontId="37" fillId="0" borderId="0" xfId="0" applyFont="1" applyAlignment="1" applyProtection="1">
      <alignment horizontal="left" vertical="center" wrapText="1"/>
    </xf>
    <xf numFmtId="0" fontId="29" fillId="0" borderId="0" xfId="0" applyFont="1" applyAlignment="1" applyProtection="1">
      <alignment horizontal="justify" vertical="center" wrapText="1"/>
    </xf>
    <xf numFmtId="0" fontId="0" fillId="0" borderId="0" xfId="0" applyFont="1" applyProtection="1">
      <alignment vertical="center"/>
    </xf>
    <xf numFmtId="0" fontId="29" fillId="0" borderId="0" xfId="0" applyFont="1" applyAlignment="1" applyProtection="1">
      <alignment horizontal="right" vertical="center" wrapText="1"/>
      <protection locked="0"/>
    </xf>
    <xf numFmtId="0" fontId="0" fillId="0" borderId="0" xfId="0" applyFont="1" applyProtection="1">
      <alignment vertical="center"/>
      <protection locked="0"/>
    </xf>
    <xf numFmtId="0" fontId="19" fillId="0" borderId="0" xfId="0" applyFont="1" applyAlignment="1" applyProtection="1">
      <alignment horizontal="right" vertical="center" wrapText="1"/>
    </xf>
    <xf numFmtId="0" fontId="0" fillId="0" borderId="0" xfId="0" applyProtection="1">
      <alignment vertical="center"/>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xf>
    <xf numFmtId="0" fontId="29" fillId="0" borderId="0" xfId="0" applyFont="1" applyAlignment="1" applyProtection="1">
      <alignment horizontal="center" vertical="center" wrapText="1"/>
    </xf>
    <xf numFmtId="0" fontId="29" fillId="0" borderId="0" xfId="0" applyFont="1" applyAlignment="1" applyProtection="1">
      <alignment horizontal="left" vertical="center"/>
    </xf>
    <xf numFmtId="0" fontId="22" fillId="0" borderId="16" xfId="0" applyFont="1" applyBorder="1" applyAlignment="1" applyProtection="1">
      <alignment horizontal="center" vertical="center" wrapText="1"/>
      <protection locked="0"/>
    </xf>
    <xf numFmtId="0" fontId="27" fillId="33" borderId="12" xfId="0" applyFont="1" applyFill="1" applyBorder="1" applyAlignment="1" applyProtection="1">
      <alignment horizontal="center" vertical="center"/>
      <protection locked="0"/>
    </xf>
    <xf numFmtId="0" fontId="28" fillId="33" borderId="13" xfId="0" applyFont="1" applyFill="1" applyBorder="1" applyAlignment="1" applyProtection="1">
      <alignment horizontal="center" vertical="center"/>
      <protection locked="0"/>
    </xf>
    <xf numFmtId="0" fontId="28" fillId="33" borderId="14" xfId="0" applyFont="1" applyFill="1" applyBorder="1" applyAlignment="1" applyProtection="1">
      <alignment horizontal="center" vertical="center"/>
      <protection locked="0"/>
    </xf>
    <xf numFmtId="0" fontId="26" fillId="0" borderId="22" xfId="0" applyFont="1" applyBorder="1" applyAlignment="1" applyProtection="1">
      <alignment vertical="top" wrapText="1"/>
      <protection locked="0"/>
    </xf>
    <xf numFmtId="0" fontId="26" fillId="0" borderId="23"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1" xfId="0" applyFont="1" applyBorder="1" applyAlignment="1" applyProtection="1">
      <alignment vertical="top" wrapText="1"/>
      <protection locked="0"/>
    </xf>
    <xf numFmtId="0" fontId="26" fillId="0" borderId="26" xfId="0" applyFont="1" applyBorder="1" applyAlignment="1" applyProtection="1">
      <alignment vertical="top" wrapText="1"/>
      <protection locked="0"/>
    </xf>
    <xf numFmtId="0" fontId="26" fillId="0" borderId="27" xfId="0" applyFont="1" applyBorder="1" applyAlignment="1" applyProtection="1">
      <alignment vertical="top" wrapText="1"/>
      <protection locked="0"/>
    </xf>
    <xf numFmtId="0" fontId="26" fillId="0" borderId="28" xfId="0" applyFont="1" applyBorder="1" applyAlignment="1" applyProtection="1">
      <alignment vertical="top" wrapText="1"/>
      <protection locked="0"/>
    </xf>
    <xf numFmtId="0" fontId="42" fillId="0" borderId="0" xfId="0" applyFont="1" applyBorder="1" applyAlignment="1" applyProtection="1">
      <alignment vertical="top" wrapText="1"/>
      <protection locked="0"/>
    </xf>
    <xf numFmtId="0" fontId="28" fillId="33" borderId="12" xfId="0" applyFont="1" applyFill="1" applyBorder="1" applyAlignment="1" applyProtection="1">
      <alignment horizontal="center" vertical="center"/>
      <protection locked="0"/>
    </xf>
    <xf numFmtId="0" fontId="25" fillId="0" borderId="22" xfId="0" applyFont="1" applyBorder="1" applyAlignment="1" applyProtection="1">
      <alignment vertical="top" wrapText="1"/>
      <protection locked="0"/>
    </xf>
    <xf numFmtId="0" fontId="25" fillId="0" borderId="23" xfId="0" applyFont="1" applyBorder="1" applyAlignment="1" applyProtection="1">
      <alignment vertical="top" wrapText="1"/>
      <protection locked="0"/>
    </xf>
    <xf numFmtId="0" fontId="25" fillId="0" borderId="24" xfId="0" applyFont="1" applyBorder="1" applyAlignment="1" applyProtection="1">
      <alignment vertical="top" wrapText="1"/>
      <protection locked="0"/>
    </xf>
    <xf numFmtId="0" fontId="25" fillId="0" borderId="25"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1" xfId="0" applyFont="1" applyBorder="1" applyAlignment="1" applyProtection="1">
      <alignment vertical="top" wrapText="1"/>
      <protection locked="0"/>
    </xf>
    <xf numFmtId="0" fontId="25" fillId="0" borderId="26" xfId="0" applyFont="1" applyBorder="1" applyAlignment="1" applyProtection="1">
      <alignment vertical="top" wrapText="1"/>
      <protection locked="0"/>
    </xf>
    <xf numFmtId="0" fontId="25" fillId="0" borderId="27" xfId="0" applyFont="1" applyBorder="1" applyAlignment="1" applyProtection="1">
      <alignment vertical="top" wrapText="1"/>
      <protection locked="0"/>
    </xf>
    <xf numFmtId="0" fontId="25" fillId="0" borderId="28" xfId="0" applyFont="1" applyBorder="1" applyAlignment="1" applyProtection="1">
      <alignment vertical="top" wrapText="1"/>
      <protection locked="0"/>
    </xf>
    <xf numFmtId="0" fontId="27" fillId="33" borderId="12" xfId="0" applyFont="1" applyFill="1" applyBorder="1" applyAlignment="1" applyProtection="1">
      <alignment horizontal="center" vertical="center"/>
    </xf>
    <xf numFmtId="0" fontId="28" fillId="33" borderId="13" xfId="0" applyFont="1" applyFill="1" applyBorder="1" applyAlignment="1" applyProtection="1">
      <alignment horizontal="center" vertical="center"/>
    </xf>
    <xf numFmtId="0" fontId="28" fillId="33" borderId="14" xfId="0" applyFont="1" applyFill="1" applyBorder="1" applyAlignment="1" applyProtection="1">
      <alignment horizontal="center" vertical="center"/>
    </xf>
    <xf numFmtId="0" fontId="26" fillId="0" borderId="22" xfId="0" applyFont="1" applyBorder="1" applyAlignment="1" applyProtection="1">
      <alignment vertical="top" wrapText="1"/>
    </xf>
    <xf numFmtId="0" fontId="26" fillId="0" borderId="23" xfId="0" applyFont="1" applyBorder="1" applyAlignment="1" applyProtection="1">
      <alignment vertical="top" wrapText="1"/>
    </xf>
    <xf numFmtId="0" fontId="26" fillId="0" borderId="24" xfId="0" applyFont="1" applyBorder="1" applyAlignment="1" applyProtection="1">
      <alignment vertical="top" wrapText="1"/>
    </xf>
    <xf numFmtId="0" fontId="26" fillId="0" borderId="25" xfId="0" applyFont="1" applyBorder="1" applyAlignment="1" applyProtection="1">
      <alignment vertical="top" wrapText="1"/>
    </xf>
    <xf numFmtId="0" fontId="26" fillId="0" borderId="0" xfId="0" applyFont="1" applyBorder="1" applyAlignment="1" applyProtection="1">
      <alignment vertical="top" wrapText="1"/>
    </xf>
    <xf numFmtId="0" fontId="26" fillId="0" borderId="21" xfId="0" applyFont="1" applyBorder="1" applyAlignment="1" applyProtection="1">
      <alignment vertical="top" wrapText="1"/>
    </xf>
    <xf numFmtId="0" fontId="26" fillId="0" borderId="26" xfId="0" applyFont="1" applyBorder="1" applyAlignment="1" applyProtection="1">
      <alignment vertical="top" wrapText="1"/>
    </xf>
    <xf numFmtId="0" fontId="26" fillId="0" borderId="27" xfId="0" applyFont="1" applyBorder="1" applyAlignment="1" applyProtection="1">
      <alignment vertical="top" wrapText="1"/>
    </xf>
    <xf numFmtId="0" fontId="26" fillId="0" borderId="28" xfId="0" applyFont="1" applyBorder="1" applyAlignment="1" applyProtection="1">
      <alignment vertical="top" wrapText="1"/>
    </xf>
    <xf numFmtId="0" fontId="42" fillId="0" borderId="0" xfId="0" applyFont="1" applyBorder="1" applyAlignment="1" applyProtection="1">
      <alignment vertical="top" wrapText="1"/>
    </xf>
    <xf numFmtId="0" fontId="28" fillId="33" borderId="12" xfId="0" applyFont="1" applyFill="1" applyBorder="1" applyAlignment="1" applyProtection="1">
      <alignment horizontal="center" vertical="center"/>
    </xf>
    <xf numFmtId="0" fontId="25" fillId="0" borderId="22" xfId="0" applyFont="1" applyBorder="1" applyAlignment="1" applyProtection="1">
      <alignment vertical="top" wrapText="1"/>
    </xf>
    <xf numFmtId="0" fontId="25" fillId="0" borderId="23" xfId="0" applyFont="1" applyBorder="1" applyAlignment="1" applyProtection="1">
      <alignment vertical="top" wrapText="1"/>
    </xf>
    <xf numFmtId="0" fontId="25" fillId="0" borderId="24" xfId="0" applyFont="1" applyBorder="1" applyAlignment="1" applyProtection="1">
      <alignment vertical="top" wrapText="1"/>
    </xf>
    <xf numFmtId="0" fontId="25" fillId="0" borderId="25" xfId="0" applyFont="1" applyBorder="1" applyAlignment="1" applyProtection="1">
      <alignment vertical="top" wrapText="1"/>
    </xf>
    <xf numFmtId="0" fontId="25" fillId="0" borderId="0" xfId="0" applyFont="1" applyBorder="1" applyAlignment="1" applyProtection="1">
      <alignment vertical="top" wrapText="1"/>
    </xf>
    <xf numFmtId="0" fontId="25" fillId="0" borderId="21" xfId="0" applyFont="1" applyBorder="1" applyAlignment="1" applyProtection="1">
      <alignment vertical="top" wrapText="1"/>
    </xf>
    <xf numFmtId="0" fontId="25" fillId="0" borderId="26" xfId="0" applyFont="1" applyBorder="1" applyAlignment="1" applyProtection="1">
      <alignment vertical="top" wrapText="1"/>
    </xf>
    <xf numFmtId="0" fontId="25" fillId="0" borderId="27" xfId="0" applyFont="1" applyBorder="1" applyAlignment="1" applyProtection="1">
      <alignment vertical="top" wrapText="1"/>
    </xf>
    <xf numFmtId="0" fontId="25" fillId="0" borderId="28" xfId="0" applyFont="1" applyBorder="1" applyAlignment="1" applyProtection="1">
      <alignment vertical="top"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showGridLines="0" tabSelected="1" view="pageBreakPreview" zoomScaleNormal="100" zoomScaleSheetLayoutView="100" workbookViewId="0">
      <selection activeCell="B2" sqref="B2:K2"/>
    </sheetView>
  </sheetViews>
  <sheetFormatPr defaultColWidth="8.875" defaultRowHeight="13.5"/>
  <cols>
    <col min="1" max="1" width="1" style="42" customWidth="1"/>
    <col min="2" max="2" width="14.625" style="42" customWidth="1"/>
    <col min="3" max="3" width="9.375" style="42" customWidth="1"/>
    <col min="4" max="4" width="11.125" style="42" customWidth="1"/>
    <col min="5" max="5" width="11.375" style="42" customWidth="1"/>
    <col min="6" max="6" width="5.875" style="42" customWidth="1"/>
    <col min="7" max="7" width="9.375" style="42" customWidth="1"/>
    <col min="8" max="8" width="8.125" style="42" customWidth="1"/>
    <col min="9" max="10" width="7.625" style="42" customWidth="1"/>
    <col min="11" max="11" width="5.625" style="42" customWidth="1"/>
    <col min="12" max="12" width="1" style="42" customWidth="1"/>
    <col min="13" max="16384" width="8.875" style="42"/>
  </cols>
  <sheetData>
    <row r="1" spans="2:11" ht="17.100000000000001" customHeight="1">
      <c r="B1" s="116" t="s">
        <v>68</v>
      </c>
      <c r="C1" s="117"/>
      <c r="D1" s="117"/>
      <c r="E1" s="117"/>
      <c r="F1" s="117"/>
      <c r="G1" s="117"/>
      <c r="H1" s="117"/>
      <c r="I1" s="117"/>
      <c r="J1" s="117"/>
      <c r="K1" s="117"/>
    </row>
    <row r="2" spans="2:11" ht="14.45" customHeight="1">
      <c r="B2" s="118" t="s">
        <v>39</v>
      </c>
      <c r="C2" s="119"/>
      <c r="D2" s="119"/>
      <c r="E2" s="119"/>
      <c r="F2" s="119"/>
      <c r="G2" s="119"/>
      <c r="H2" s="119"/>
      <c r="I2" s="119"/>
      <c r="J2" s="119"/>
      <c r="K2" s="119"/>
    </row>
    <row r="3" spans="2:11" ht="14.45" customHeight="1">
      <c r="B3" s="120" t="s">
        <v>0</v>
      </c>
      <c r="C3" s="121"/>
      <c r="D3" s="121"/>
      <c r="E3" s="121"/>
      <c r="F3" s="121"/>
      <c r="G3" s="121"/>
      <c r="H3" s="121"/>
      <c r="I3" s="121"/>
      <c r="J3" s="121"/>
      <c r="K3" s="121"/>
    </row>
    <row r="4" spans="2:11" ht="14.25">
      <c r="B4" s="68" t="s">
        <v>38</v>
      </c>
    </row>
    <row r="5" spans="2:11">
      <c r="B5" s="68" t="s">
        <v>37</v>
      </c>
    </row>
    <row r="6" spans="2:11">
      <c r="B6" s="69"/>
    </row>
    <row r="7" spans="2:11" ht="14.45" customHeight="1">
      <c r="B7" s="70" t="s">
        <v>32</v>
      </c>
      <c r="C7" s="70"/>
      <c r="D7" s="70"/>
      <c r="E7" s="71" t="s">
        <v>30</v>
      </c>
      <c r="F7" s="93"/>
      <c r="G7" s="93"/>
      <c r="H7" s="93"/>
      <c r="I7" s="93"/>
      <c r="J7" s="93"/>
      <c r="K7" s="93"/>
    </row>
    <row r="8" spans="2:11" ht="15.75">
      <c r="B8" s="72"/>
      <c r="E8" s="71"/>
      <c r="F8" s="93"/>
      <c r="G8" s="93"/>
      <c r="H8" s="93"/>
      <c r="I8" s="93"/>
      <c r="J8" s="93"/>
      <c r="K8" s="93"/>
    </row>
    <row r="9" spans="2:11" ht="14.45" customHeight="1">
      <c r="B9" s="73" t="s">
        <v>33</v>
      </c>
      <c r="E9" s="68" t="s">
        <v>58</v>
      </c>
      <c r="F9" s="93"/>
      <c r="G9" s="93"/>
      <c r="H9" s="93"/>
      <c r="I9" s="93"/>
      <c r="J9" s="93"/>
      <c r="K9" s="93"/>
    </row>
    <row r="10" spans="2:11" ht="15.75">
      <c r="B10" s="72"/>
      <c r="E10" s="68"/>
      <c r="F10" s="93"/>
      <c r="G10" s="93"/>
      <c r="H10" s="93"/>
      <c r="I10" s="93"/>
      <c r="J10" s="93"/>
      <c r="K10" s="93"/>
    </row>
    <row r="11" spans="2:11" ht="14.45" customHeight="1">
      <c r="B11" s="73" t="s">
        <v>34</v>
      </c>
      <c r="E11" s="68" t="s">
        <v>31</v>
      </c>
      <c r="F11" s="93"/>
      <c r="G11" s="93"/>
      <c r="H11" s="93"/>
      <c r="I11" s="93"/>
      <c r="J11" s="93"/>
      <c r="K11" s="93"/>
    </row>
    <row r="12" spans="2:11" ht="15.75">
      <c r="B12" s="74"/>
      <c r="F12" s="75"/>
      <c r="G12" s="75"/>
      <c r="H12" s="75"/>
      <c r="I12" s="75"/>
      <c r="J12" s="75"/>
      <c r="K12" s="75"/>
    </row>
    <row r="13" spans="2:11" ht="15.75">
      <c r="B13" s="74"/>
    </row>
    <row r="14" spans="2:11" ht="15.75">
      <c r="B14" s="74"/>
    </row>
    <row r="15" spans="2:11" ht="14.45" customHeight="1">
      <c r="B15" s="131" t="s">
        <v>56</v>
      </c>
      <c r="C15" s="119"/>
      <c r="D15" s="119"/>
      <c r="E15" s="119"/>
      <c r="F15" s="119"/>
      <c r="G15" s="119"/>
      <c r="H15" s="119"/>
      <c r="I15" s="119"/>
      <c r="J15" s="119"/>
      <c r="K15" s="119"/>
    </row>
    <row r="16" spans="2:11" ht="9.9499999999999993" customHeight="1">
      <c r="B16" s="74"/>
    </row>
    <row r="17" spans="2:11" ht="9.9499999999999993" customHeight="1">
      <c r="B17" s="74"/>
    </row>
    <row r="18" spans="2:11" ht="43.9" customHeight="1">
      <c r="B18" s="116" t="s">
        <v>48</v>
      </c>
      <c r="C18" s="132"/>
      <c r="D18" s="132"/>
      <c r="E18" s="132"/>
      <c r="F18" s="132"/>
      <c r="G18" s="132"/>
      <c r="H18" s="132"/>
      <c r="I18" s="132"/>
      <c r="J18" s="132"/>
      <c r="K18" s="132"/>
    </row>
    <row r="19" spans="2:11" ht="9.9499999999999993" customHeight="1">
      <c r="B19" s="74"/>
    </row>
    <row r="20" spans="2:11" ht="9.9499999999999993" customHeight="1">
      <c r="B20" s="74"/>
    </row>
    <row r="21" spans="2:11" ht="14.45" customHeight="1">
      <c r="B21" s="133" t="s">
        <v>1</v>
      </c>
      <c r="C21" s="117"/>
      <c r="D21" s="117"/>
      <c r="E21" s="117"/>
      <c r="F21" s="117"/>
      <c r="G21" s="117"/>
      <c r="H21" s="117"/>
      <c r="I21" s="117"/>
      <c r="J21" s="117"/>
      <c r="K21" s="117"/>
    </row>
    <row r="22" spans="2:11" ht="9.9499999999999993" customHeight="1">
      <c r="B22" s="74"/>
    </row>
    <row r="23" spans="2:11" ht="15" customHeight="1">
      <c r="B23" s="76" t="s">
        <v>35</v>
      </c>
      <c r="C23" s="77"/>
      <c r="D23" s="77"/>
      <c r="E23" s="77"/>
      <c r="F23" s="77"/>
      <c r="G23" s="77"/>
      <c r="H23" s="77"/>
      <c r="I23" s="77"/>
      <c r="J23" s="77"/>
      <c r="K23" s="77"/>
    </row>
    <row r="24" spans="2:11" ht="9.9499999999999993" customHeight="1"/>
    <row r="25" spans="2:11" ht="18.95" customHeight="1">
      <c r="B25" s="134" t="s">
        <v>36</v>
      </c>
      <c r="C25" s="134"/>
      <c r="D25" s="75"/>
      <c r="E25" s="75"/>
      <c r="F25" s="66"/>
      <c r="G25" s="75"/>
      <c r="H25" s="105" t="str">
        <f>IFERROR(MIN(H28*30/100,5000000-H30),"")</f>
        <v/>
      </c>
      <c r="I25" s="105"/>
      <c r="J25" s="105"/>
      <c r="K25" s="66" t="s">
        <v>25</v>
      </c>
    </row>
    <row r="26" spans="2:11" ht="15" customHeight="1">
      <c r="B26" s="92"/>
      <c r="C26" s="92"/>
      <c r="D26" s="92"/>
      <c r="E26" s="92"/>
      <c r="F26" s="92"/>
      <c r="G26" s="78"/>
      <c r="H26" s="78"/>
      <c r="I26" s="78"/>
      <c r="J26" s="78"/>
      <c r="K26" s="78"/>
    </row>
    <row r="27" spans="2:11" ht="9.9499999999999993" customHeight="1">
      <c r="B27" s="74"/>
    </row>
    <row r="28" spans="2:11" ht="30" customHeight="1">
      <c r="B28" s="92" t="s">
        <v>51</v>
      </c>
      <c r="C28" s="92"/>
      <c r="D28" s="92"/>
      <c r="E28" s="92"/>
      <c r="F28" s="92"/>
      <c r="G28" s="79"/>
      <c r="H28" s="105" t="str">
        <f>IF(入力シート!C28&lt;5000000," ",入力シート!C28)</f>
        <v xml:space="preserve"> </v>
      </c>
      <c r="I28" s="105"/>
      <c r="J28" s="105"/>
      <c r="K28" s="66" t="s">
        <v>25</v>
      </c>
    </row>
    <row r="29" spans="2:11" ht="9.9499999999999993" customHeight="1">
      <c r="B29" s="79"/>
      <c r="C29" s="79"/>
      <c r="D29" s="79"/>
      <c r="E29" s="79"/>
      <c r="F29" s="79"/>
    </row>
    <row r="30" spans="2:11" ht="18.95" customHeight="1">
      <c r="B30" s="66" t="s">
        <v>72</v>
      </c>
      <c r="C30" s="66"/>
      <c r="D30" s="75"/>
      <c r="E30" s="75"/>
      <c r="F30" s="66"/>
      <c r="G30" s="75"/>
      <c r="H30" s="105">
        <f>入力シート!C31</f>
        <v>0</v>
      </c>
      <c r="I30" s="105"/>
      <c r="J30" s="105"/>
      <c r="K30" s="66" t="s">
        <v>25</v>
      </c>
    </row>
    <row r="31" spans="2:11" ht="9.9499999999999993" customHeight="1"/>
    <row r="32" spans="2:11" ht="9.9499999999999993" customHeight="1">
      <c r="B32" s="80"/>
    </row>
    <row r="33" spans="2:11" ht="15" customHeight="1">
      <c r="B33" s="106" t="s">
        <v>2</v>
      </c>
      <c r="C33" s="106"/>
      <c r="D33" s="106"/>
      <c r="E33" s="106"/>
      <c r="F33" s="106"/>
      <c r="G33" s="77"/>
      <c r="H33" s="77"/>
      <c r="I33" s="77"/>
      <c r="J33" s="77"/>
      <c r="K33" s="77"/>
    </row>
    <row r="34" spans="2:11" ht="9.9499999999999993" customHeight="1">
      <c r="B34" s="81"/>
    </row>
    <row r="35" spans="2:11" ht="17.100000000000001" customHeight="1">
      <c r="B35" s="82" t="s">
        <v>3</v>
      </c>
      <c r="C35" s="102" t="s">
        <v>5</v>
      </c>
      <c r="D35" s="102"/>
      <c r="E35" s="102"/>
      <c r="F35" s="99" t="s">
        <v>7</v>
      </c>
      <c r="G35" s="99"/>
      <c r="H35" s="102" t="s">
        <v>49</v>
      </c>
      <c r="I35" s="102"/>
      <c r="J35" s="102"/>
      <c r="K35" s="102"/>
    </row>
    <row r="36" spans="2:11" ht="17.100000000000001" customHeight="1">
      <c r="B36" s="83" t="s">
        <v>4</v>
      </c>
      <c r="C36" s="98" t="s">
        <v>6</v>
      </c>
      <c r="D36" s="98"/>
      <c r="E36" s="98"/>
      <c r="F36" s="100" t="s">
        <v>8</v>
      </c>
      <c r="G36" s="101"/>
      <c r="H36" s="103" t="s">
        <v>9</v>
      </c>
      <c r="I36" s="98"/>
      <c r="J36" s="98"/>
      <c r="K36" s="104"/>
    </row>
    <row r="37" spans="2:11" ht="33.950000000000003" customHeight="1">
      <c r="B37" s="83" t="s">
        <v>50</v>
      </c>
      <c r="C37" s="122" t="s">
        <v>10</v>
      </c>
      <c r="D37" s="123"/>
      <c r="E37" s="123"/>
      <c r="F37" s="123"/>
      <c r="G37" s="123"/>
      <c r="H37" s="123"/>
      <c r="I37" s="123"/>
      <c r="J37" s="123"/>
      <c r="K37" s="124"/>
    </row>
    <row r="38" spans="2:11" ht="33.75" customHeight="1">
      <c r="B38" s="84" t="s">
        <v>11</v>
      </c>
      <c r="C38" s="122"/>
      <c r="D38" s="123"/>
      <c r="E38" s="123"/>
      <c r="F38" s="123"/>
      <c r="G38" s="123"/>
      <c r="H38" s="123"/>
      <c r="I38" s="123"/>
      <c r="J38" s="123"/>
      <c r="K38" s="124"/>
    </row>
    <row r="39" spans="2:11" ht="17.100000000000001" customHeight="1">
      <c r="B39" s="82" t="s">
        <v>12</v>
      </c>
      <c r="C39" s="125"/>
      <c r="D39" s="126"/>
      <c r="E39" s="126"/>
      <c r="F39" s="126"/>
      <c r="G39" s="126"/>
      <c r="H39" s="126"/>
      <c r="I39" s="126"/>
      <c r="J39" s="126"/>
      <c r="K39" s="127"/>
    </row>
    <row r="40" spans="2:11" ht="17.100000000000001" customHeight="1">
      <c r="B40" s="83" t="s">
        <v>13</v>
      </c>
      <c r="C40" s="128"/>
      <c r="D40" s="129"/>
      <c r="E40" s="129"/>
      <c r="F40" s="129"/>
      <c r="G40" s="129"/>
      <c r="H40" s="129"/>
      <c r="I40" s="129"/>
      <c r="J40" s="129"/>
      <c r="K40" s="130"/>
    </row>
    <row r="41" spans="2:11" hidden="1">
      <c r="B41" s="85"/>
      <c r="C41" s="85"/>
      <c r="D41" s="85"/>
      <c r="E41" s="85"/>
      <c r="F41" s="85"/>
      <c r="G41" s="85"/>
      <c r="H41" s="85"/>
      <c r="I41" s="85"/>
      <c r="J41" s="85"/>
      <c r="K41" s="85"/>
    </row>
    <row r="42" spans="2:11" ht="13.5" customHeight="1">
      <c r="B42" s="74"/>
    </row>
    <row r="43" spans="2:11" ht="15" customHeight="1">
      <c r="B43" s="76" t="s">
        <v>14</v>
      </c>
      <c r="C43" s="75"/>
      <c r="D43" s="75"/>
      <c r="E43" s="75"/>
      <c r="F43" s="75"/>
      <c r="G43" s="75"/>
      <c r="H43" s="75"/>
      <c r="I43" s="75"/>
      <c r="J43" s="75"/>
      <c r="K43" s="75"/>
    </row>
    <row r="44" spans="2:11" ht="9.9499999999999993" customHeight="1">
      <c r="B44" s="81"/>
    </row>
    <row r="45" spans="2:11" ht="25.15" customHeight="1">
      <c r="B45" s="94" t="s">
        <v>15</v>
      </c>
      <c r="C45" s="94" t="s">
        <v>16</v>
      </c>
      <c r="D45" s="94"/>
      <c r="E45" s="95"/>
      <c r="F45" s="96"/>
      <c r="G45" s="96"/>
      <c r="H45" s="96"/>
      <c r="I45" s="96"/>
      <c r="J45" s="96"/>
      <c r="K45" s="97"/>
    </row>
    <row r="46" spans="2:11" ht="27.6" customHeight="1">
      <c r="B46" s="94"/>
      <c r="C46" s="94" t="s">
        <v>17</v>
      </c>
      <c r="D46" s="94"/>
      <c r="E46" s="95" t="s">
        <v>26</v>
      </c>
      <c r="F46" s="96"/>
      <c r="G46" s="96"/>
      <c r="H46" s="96"/>
      <c r="I46" s="96"/>
      <c r="J46" s="96"/>
      <c r="K46" s="97"/>
    </row>
    <row r="47" spans="2:11" ht="13.9" customHeight="1">
      <c r="B47" s="94" t="s">
        <v>18</v>
      </c>
      <c r="C47" s="94" t="s">
        <v>19</v>
      </c>
      <c r="D47" s="107"/>
      <c r="E47" s="107"/>
      <c r="F47" s="107"/>
      <c r="G47" s="82" t="s">
        <v>20</v>
      </c>
      <c r="H47" s="135"/>
      <c r="I47" s="135"/>
      <c r="J47" s="135"/>
      <c r="K47" s="135"/>
    </row>
    <row r="48" spans="2:11" ht="13.9" customHeight="1">
      <c r="B48" s="94"/>
      <c r="C48" s="94"/>
      <c r="D48" s="107"/>
      <c r="E48" s="107"/>
      <c r="F48" s="95"/>
      <c r="G48" s="83" t="s">
        <v>21</v>
      </c>
      <c r="H48" s="124"/>
      <c r="I48" s="135"/>
      <c r="J48" s="135"/>
      <c r="K48" s="135"/>
    </row>
    <row r="49" spans="2:11" ht="14.1" customHeight="1">
      <c r="B49" s="94"/>
      <c r="C49" s="82" t="s">
        <v>22</v>
      </c>
      <c r="D49" s="108"/>
      <c r="E49" s="109"/>
      <c r="F49" s="109"/>
      <c r="G49" s="109"/>
      <c r="H49" s="109"/>
      <c r="I49" s="109"/>
      <c r="J49" s="109"/>
      <c r="K49" s="110"/>
    </row>
    <row r="50" spans="2:11" ht="14.1" customHeight="1">
      <c r="B50" s="114"/>
      <c r="C50" s="83" t="s">
        <v>23</v>
      </c>
      <c r="D50" s="111"/>
      <c r="E50" s="112"/>
      <c r="F50" s="112"/>
      <c r="G50" s="112"/>
      <c r="H50" s="112"/>
      <c r="I50" s="112"/>
      <c r="J50" s="112"/>
      <c r="K50" s="113"/>
    </row>
    <row r="51" spans="2:11" hidden="1">
      <c r="B51" s="86"/>
      <c r="C51" s="86"/>
      <c r="D51" s="86"/>
      <c r="E51" s="86"/>
      <c r="F51" s="86"/>
      <c r="G51" s="86"/>
    </row>
    <row r="52" spans="2:11" ht="14.25">
      <c r="B52" s="81"/>
    </row>
    <row r="53" spans="2:11" ht="23.1" customHeight="1">
      <c r="B53" s="116" t="s">
        <v>24</v>
      </c>
      <c r="C53" s="116"/>
      <c r="D53" s="116"/>
      <c r="E53" s="116"/>
      <c r="F53" s="116"/>
      <c r="G53" s="116"/>
      <c r="H53" s="116"/>
      <c r="I53" s="116"/>
      <c r="J53" s="116"/>
      <c r="K53" s="116"/>
    </row>
    <row r="54" spans="2:11" ht="23.1" customHeight="1">
      <c r="B54" s="91" t="s">
        <v>45</v>
      </c>
      <c r="C54" s="91"/>
      <c r="D54" s="91"/>
      <c r="E54" s="91"/>
      <c r="F54" s="91"/>
      <c r="G54" s="91"/>
      <c r="H54" s="91"/>
      <c r="I54" s="91"/>
      <c r="J54" s="91"/>
      <c r="K54" s="91"/>
    </row>
    <row r="55" spans="2:11" ht="23.1" customHeight="1">
      <c r="B55" s="91" t="s">
        <v>46</v>
      </c>
      <c r="C55" s="91"/>
      <c r="D55" s="91"/>
      <c r="E55" s="91"/>
      <c r="F55" s="91"/>
      <c r="G55" s="91"/>
      <c r="H55" s="91"/>
      <c r="I55" s="91"/>
      <c r="J55" s="91"/>
      <c r="K55" s="91"/>
    </row>
    <row r="56" spans="2:11" ht="23.1" customHeight="1">
      <c r="B56" s="91" t="s">
        <v>47</v>
      </c>
      <c r="C56" s="91"/>
      <c r="D56" s="91"/>
      <c r="E56" s="91"/>
      <c r="F56" s="91"/>
      <c r="G56" s="91"/>
      <c r="H56" s="91"/>
      <c r="I56" s="91"/>
      <c r="J56" s="91"/>
      <c r="K56" s="91"/>
    </row>
    <row r="57" spans="2:11" ht="39.950000000000003" customHeight="1">
      <c r="B57" s="115" t="s">
        <v>75</v>
      </c>
      <c r="C57" s="115"/>
      <c r="D57" s="115"/>
      <c r="E57" s="115"/>
      <c r="F57" s="115"/>
      <c r="G57" s="115"/>
      <c r="H57" s="115"/>
      <c r="I57" s="115"/>
      <c r="J57" s="115"/>
      <c r="K57" s="115"/>
    </row>
    <row r="58" spans="2:11" ht="39.950000000000003" customHeight="1">
      <c r="B58" s="115" t="s">
        <v>76</v>
      </c>
      <c r="C58" s="115"/>
      <c r="D58" s="115"/>
      <c r="E58" s="115"/>
      <c r="F58" s="115"/>
      <c r="G58" s="115"/>
      <c r="H58" s="115"/>
      <c r="I58" s="115"/>
      <c r="J58" s="115"/>
      <c r="K58" s="115"/>
    </row>
    <row r="59" spans="2:11" ht="38.1" customHeight="1">
      <c r="B59" s="91" t="s">
        <v>77</v>
      </c>
      <c r="C59" s="91"/>
      <c r="D59" s="91"/>
      <c r="E59" s="91"/>
      <c r="F59" s="91"/>
      <c r="G59" s="91"/>
      <c r="H59" s="91"/>
      <c r="I59" s="91"/>
      <c r="J59" s="91"/>
      <c r="K59" s="91"/>
    </row>
    <row r="60" spans="2:11" ht="60" customHeight="1">
      <c r="B60" s="91" t="s">
        <v>78</v>
      </c>
      <c r="C60" s="91"/>
      <c r="D60" s="91"/>
      <c r="E60" s="91"/>
      <c r="F60" s="91"/>
      <c r="G60" s="91"/>
      <c r="H60" s="91"/>
      <c r="I60" s="91"/>
      <c r="J60" s="91"/>
      <c r="K60" s="91"/>
    </row>
    <row r="61" spans="2:11" ht="39.950000000000003" customHeight="1">
      <c r="B61" s="115" t="s">
        <v>79</v>
      </c>
      <c r="C61" s="115"/>
      <c r="D61" s="115"/>
      <c r="E61" s="115"/>
      <c r="F61" s="115"/>
      <c r="G61" s="115"/>
      <c r="H61" s="115"/>
      <c r="I61" s="115"/>
      <c r="J61" s="115"/>
      <c r="K61" s="115"/>
    </row>
    <row r="62" spans="2:11" ht="39.950000000000003" customHeight="1">
      <c r="B62" s="91" t="s">
        <v>80</v>
      </c>
      <c r="C62" s="91"/>
      <c r="D62" s="91"/>
      <c r="E62" s="91"/>
      <c r="F62" s="91"/>
      <c r="G62" s="91"/>
      <c r="H62" s="91"/>
      <c r="I62" s="91"/>
      <c r="J62" s="91"/>
      <c r="K62" s="91"/>
    </row>
    <row r="63" spans="2:11" ht="38.1" customHeight="1">
      <c r="B63" s="91" t="s">
        <v>81</v>
      </c>
      <c r="C63" s="91"/>
      <c r="D63" s="91"/>
      <c r="E63" s="91"/>
      <c r="F63" s="91"/>
      <c r="G63" s="91"/>
      <c r="H63" s="91"/>
      <c r="I63" s="91"/>
      <c r="J63" s="91"/>
      <c r="K63" s="91"/>
    </row>
    <row r="64" spans="2:11" ht="39.950000000000003" customHeight="1">
      <c r="B64" s="91" t="s">
        <v>82</v>
      </c>
      <c r="C64" s="91"/>
      <c r="D64" s="91"/>
      <c r="E64" s="91"/>
      <c r="F64" s="91"/>
      <c r="G64" s="91"/>
      <c r="H64" s="91"/>
      <c r="I64" s="91"/>
      <c r="J64" s="91"/>
      <c r="K64" s="91"/>
    </row>
    <row r="65" spans="2:11" ht="13.5" customHeight="1">
      <c r="B65" s="70"/>
      <c r="C65" s="70"/>
      <c r="D65" s="70"/>
      <c r="E65" s="70"/>
      <c r="F65" s="70"/>
      <c r="G65" s="70"/>
      <c r="H65" s="70"/>
      <c r="I65" s="70"/>
      <c r="J65" s="70"/>
      <c r="K65" s="70"/>
    </row>
  </sheetData>
  <sheetProtection algorithmName="SHA-512" hashValue="1PMDS96hR9Mukkk91Sm04RzYaWTCW/bYyxH7x9mPVEuM2J6357KYEI7hUre/rJlz6hECOPw0XoB4/PU3idKefg==" saltValue="BhoqVp7eS7uNFVnJSTOimA==" spinCount="100000" sheet="1" objects="1" scenarios="1" selectLockedCells="1"/>
  <mergeCells count="47">
    <mergeCell ref="B63:K63"/>
    <mergeCell ref="B60:K60"/>
    <mergeCell ref="B53:K53"/>
    <mergeCell ref="B57:K57"/>
    <mergeCell ref="B1:K1"/>
    <mergeCell ref="B2:K2"/>
    <mergeCell ref="B3:K3"/>
    <mergeCell ref="C37:K37"/>
    <mergeCell ref="C39:K40"/>
    <mergeCell ref="B15:K15"/>
    <mergeCell ref="B18:K18"/>
    <mergeCell ref="C38:K38"/>
    <mergeCell ref="B21:K21"/>
    <mergeCell ref="B25:C25"/>
    <mergeCell ref="H25:J25"/>
    <mergeCell ref="H47:K48"/>
    <mergeCell ref="B26:F26"/>
    <mergeCell ref="B33:F33"/>
    <mergeCell ref="H28:J28"/>
    <mergeCell ref="B62:K62"/>
    <mergeCell ref="B56:K56"/>
    <mergeCell ref="D47:F48"/>
    <mergeCell ref="D49:K50"/>
    <mergeCell ref="B47:B50"/>
    <mergeCell ref="C47:C48"/>
    <mergeCell ref="B61:K61"/>
    <mergeCell ref="B54:K54"/>
    <mergeCell ref="B59:K59"/>
    <mergeCell ref="B58:K58"/>
    <mergeCell ref="B55:K55"/>
    <mergeCell ref="C35:E35"/>
    <mergeCell ref="B64:K64"/>
    <mergeCell ref="B28:F28"/>
    <mergeCell ref="F7:K8"/>
    <mergeCell ref="F9:K10"/>
    <mergeCell ref="F11:K11"/>
    <mergeCell ref="B45:B46"/>
    <mergeCell ref="C45:D45"/>
    <mergeCell ref="C46:D46"/>
    <mergeCell ref="E45:K45"/>
    <mergeCell ref="E46:K46"/>
    <mergeCell ref="C36:E36"/>
    <mergeCell ref="F35:G35"/>
    <mergeCell ref="F36:G36"/>
    <mergeCell ref="H35:K35"/>
    <mergeCell ref="H36:K36"/>
    <mergeCell ref="H30:J30"/>
  </mergeCells>
  <phoneticPr fontId="24"/>
  <pageMargins left="0.7" right="0.7" top="0.75" bottom="0.75" header="0.3" footer="0.3"/>
  <pageSetup paperSize="9" scale="96" fitToHeight="0"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80" zoomScaleNormal="80" zoomScaleSheetLayoutView="85" workbookViewId="0"/>
  </sheetViews>
  <sheetFormatPr defaultColWidth="8.875" defaultRowHeight="33" customHeight="1"/>
  <cols>
    <col min="1" max="1" width="1.625" style="26" customWidth="1"/>
    <col min="2" max="2" width="60.625" style="26" customWidth="1"/>
    <col min="3" max="3" width="25.625" style="26" customWidth="1"/>
    <col min="4" max="4" width="6.5" style="26" customWidth="1"/>
    <col min="5" max="5" width="1.625" style="26" customWidth="1"/>
    <col min="6" max="6" width="2.625" style="26" customWidth="1"/>
    <col min="7" max="15" width="9.875" style="26" customWidth="1"/>
    <col min="16" max="16" width="2.625" style="26" customWidth="1"/>
    <col min="17" max="16384" width="8.875" style="26"/>
  </cols>
  <sheetData>
    <row r="1" spans="2:15" ht="9.9499999999999993" customHeight="1">
      <c r="B1" s="7"/>
    </row>
    <row r="2" spans="2:15" ht="33" customHeight="1">
      <c r="G2" s="148" t="s">
        <v>74</v>
      </c>
      <c r="H2" s="148"/>
      <c r="I2" s="148"/>
      <c r="J2" s="148"/>
      <c r="K2" s="148"/>
      <c r="L2" s="148"/>
      <c r="M2" s="148"/>
      <c r="N2" s="148"/>
      <c r="O2" s="148"/>
    </row>
    <row r="3" spans="2:15" ht="9.9499999999999993" customHeight="1"/>
    <row r="4" spans="2:15" ht="30" customHeight="1">
      <c r="B4" s="149" t="s">
        <v>61</v>
      </c>
      <c r="C4" s="137"/>
      <c r="D4" s="138"/>
      <c r="G4" s="150" t="s">
        <v>66</v>
      </c>
      <c r="H4" s="151"/>
      <c r="I4" s="151"/>
      <c r="J4" s="151"/>
      <c r="K4" s="151"/>
      <c r="L4" s="151"/>
      <c r="M4" s="151"/>
      <c r="N4" s="151"/>
      <c r="O4" s="152"/>
    </row>
    <row r="5" spans="2:15" ht="30" customHeight="1">
      <c r="B5" s="21" t="s">
        <v>57</v>
      </c>
      <c r="C5" s="23">
        <v>24</v>
      </c>
      <c r="D5" s="11" t="s">
        <v>42</v>
      </c>
      <c r="G5" s="153"/>
      <c r="H5" s="154"/>
      <c r="I5" s="154"/>
      <c r="J5" s="154"/>
      <c r="K5" s="154"/>
      <c r="L5" s="154"/>
      <c r="M5" s="154"/>
      <c r="N5" s="154"/>
      <c r="O5" s="155"/>
    </row>
    <row r="6" spans="2:15" ht="30" customHeight="1">
      <c r="B6" s="22" t="s">
        <v>43</v>
      </c>
      <c r="C6" s="12">
        <v>24</v>
      </c>
      <c r="D6" s="13" t="s">
        <v>42</v>
      </c>
      <c r="G6" s="153"/>
      <c r="H6" s="154"/>
      <c r="I6" s="154"/>
      <c r="J6" s="154"/>
      <c r="K6" s="154"/>
      <c r="L6" s="154"/>
      <c r="M6" s="154"/>
      <c r="N6" s="154"/>
      <c r="O6" s="155"/>
    </row>
    <row r="7" spans="2:15" ht="30" customHeight="1">
      <c r="B7" s="14" t="s">
        <v>44</v>
      </c>
      <c r="C7" s="16">
        <f>IF(C5&lt;C6,C5,C6)</f>
        <v>24</v>
      </c>
      <c r="D7" s="15" t="s">
        <v>42</v>
      </c>
      <c r="G7" s="153"/>
      <c r="H7" s="154"/>
      <c r="I7" s="154"/>
      <c r="J7" s="154"/>
      <c r="K7" s="154"/>
      <c r="L7" s="154"/>
      <c r="M7" s="154"/>
      <c r="N7" s="154"/>
      <c r="O7" s="155"/>
    </row>
    <row r="8" spans="2:15" ht="30" customHeight="1">
      <c r="B8" s="20" t="s">
        <v>55</v>
      </c>
      <c r="E8" s="8"/>
      <c r="G8" s="156"/>
      <c r="H8" s="157"/>
      <c r="I8" s="157"/>
      <c r="J8" s="157"/>
      <c r="K8" s="157"/>
      <c r="L8" s="157"/>
      <c r="M8" s="157"/>
      <c r="N8" s="157"/>
      <c r="O8" s="158"/>
    </row>
    <row r="9" spans="2:15" ht="18.95" customHeight="1">
      <c r="B9" s="7"/>
      <c r="E9" s="8"/>
      <c r="G9" s="27"/>
      <c r="H9" s="27"/>
      <c r="I9" s="27"/>
      <c r="J9" s="27"/>
      <c r="K9" s="27"/>
      <c r="L9" s="27"/>
      <c r="M9" s="27"/>
      <c r="N9" s="27"/>
      <c r="O9" s="27"/>
    </row>
    <row r="10" spans="2:15" ht="18.95" customHeight="1">
      <c r="G10" s="27"/>
      <c r="H10" s="27"/>
      <c r="I10" s="27"/>
      <c r="J10" s="27"/>
      <c r="K10" s="27"/>
      <c r="L10" s="27"/>
      <c r="M10" s="27"/>
      <c r="N10" s="27"/>
      <c r="O10" s="27"/>
    </row>
    <row r="11" spans="2:15" ht="18.95" customHeight="1"/>
    <row r="12" spans="2:15" ht="30" customHeight="1">
      <c r="B12" s="136" t="s">
        <v>59</v>
      </c>
      <c r="C12" s="137"/>
      <c r="D12" s="138"/>
      <c r="G12" s="139" t="s">
        <v>67</v>
      </c>
      <c r="H12" s="140"/>
      <c r="I12" s="140"/>
      <c r="J12" s="140"/>
      <c r="K12" s="140"/>
      <c r="L12" s="140"/>
      <c r="M12" s="140"/>
      <c r="N12" s="140"/>
      <c r="O12" s="141"/>
    </row>
    <row r="13" spans="2:15" ht="30" customHeight="1">
      <c r="B13" s="28" t="s">
        <v>29</v>
      </c>
      <c r="C13" s="29" t="s">
        <v>28</v>
      </c>
      <c r="D13" s="30"/>
      <c r="F13" s="1"/>
      <c r="G13" s="142"/>
      <c r="H13" s="143"/>
      <c r="I13" s="143"/>
      <c r="J13" s="143"/>
      <c r="K13" s="143"/>
      <c r="L13" s="143"/>
      <c r="M13" s="143"/>
      <c r="N13" s="143"/>
      <c r="O13" s="144"/>
    </row>
    <row r="14" spans="2:15" ht="30" customHeight="1">
      <c r="B14" s="2" t="s">
        <v>27</v>
      </c>
      <c r="C14" s="3">
        <v>400000</v>
      </c>
      <c r="D14" s="31" t="s">
        <v>25</v>
      </c>
      <c r="F14" s="4"/>
      <c r="G14" s="142"/>
      <c r="H14" s="143"/>
      <c r="I14" s="143"/>
      <c r="J14" s="143"/>
      <c r="K14" s="143"/>
      <c r="L14" s="143"/>
      <c r="M14" s="143"/>
      <c r="N14" s="143"/>
      <c r="O14" s="144"/>
    </row>
    <row r="15" spans="2:15" ht="30" customHeight="1">
      <c r="B15" s="18" t="s">
        <v>52</v>
      </c>
      <c r="C15" s="9">
        <f>ROUND(C14*C$7,0)</f>
        <v>9600000</v>
      </c>
      <c r="D15" s="32" t="s">
        <v>25</v>
      </c>
      <c r="F15" s="4"/>
      <c r="G15" s="142"/>
      <c r="H15" s="143"/>
      <c r="I15" s="143"/>
      <c r="J15" s="143"/>
      <c r="K15" s="143"/>
      <c r="L15" s="143"/>
      <c r="M15" s="143"/>
      <c r="N15" s="143"/>
      <c r="O15" s="144"/>
    </row>
    <row r="16" spans="2:15" ht="30" customHeight="1">
      <c r="B16" s="5" t="s">
        <v>62</v>
      </c>
      <c r="C16" s="24">
        <v>10000</v>
      </c>
      <c r="D16" s="31" t="s">
        <v>25</v>
      </c>
      <c r="F16" s="4"/>
      <c r="G16" s="142"/>
      <c r="H16" s="143"/>
      <c r="I16" s="143"/>
      <c r="J16" s="143"/>
      <c r="K16" s="143"/>
      <c r="L16" s="143"/>
      <c r="M16" s="143"/>
      <c r="N16" s="143"/>
      <c r="O16" s="144"/>
    </row>
    <row r="17" spans="1:15" ht="30" customHeight="1">
      <c r="B17" s="5" t="s">
        <v>63</v>
      </c>
      <c r="C17" s="24">
        <v>10000</v>
      </c>
      <c r="D17" s="31" t="s">
        <v>25</v>
      </c>
      <c r="F17" s="4"/>
      <c r="G17" s="142"/>
      <c r="H17" s="143"/>
      <c r="I17" s="143"/>
      <c r="J17" s="143"/>
      <c r="K17" s="143"/>
      <c r="L17" s="143"/>
      <c r="M17" s="143"/>
      <c r="N17" s="143"/>
      <c r="O17" s="144"/>
    </row>
    <row r="18" spans="1:15" ht="30" customHeight="1">
      <c r="B18" s="2" t="s">
        <v>40</v>
      </c>
      <c r="C18" s="3"/>
      <c r="D18" s="31" t="s">
        <v>25</v>
      </c>
      <c r="F18" s="4"/>
      <c r="G18" s="142"/>
      <c r="H18" s="143"/>
      <c r="I18" s="143"/>
      <c r="J18" s="143"/>
      <c r="K18" s="143"/>
      <c r="L18" s="143"/>
      <c r="M18" s="143"/>
      <c r="N18" s="143"/>
      <c r="O18" s="144"/>
    </row>
    <row r="19" spans="1:15" ht="30" customHeight="1">
      <c r="B19" s="2" t="s">
        <v>40</v>
      </c>
      <c r="C19" s="3"/>
      <c r="D19" s="31" t="s">
        <v>25</v>
      </c>
      <c r="F19" s="4"/>
      <c r="G19" s="145"/>
      <c r="H19" s="146"/>
      <c r="I19" s="146"/>
      <c r="J19" s="146"/>
      <c r="K19" s="146"/>
      <c r="L19" s="146"/>
      <c r="M19" s="146"/>
      <c r="N19" s="146"/>
      <c r="O19" s="147"/>
    </row>
    <row r="20" spans="1:15" ht="30" customHeight="1">
      <c r="B20" s="2" t="s">
        <v>40</v>
      </c>
      <c r="C20" s="3"/>
      <c r="D20" s="31" t="s">
        <v>25</v>
      </c>
      <c r="F20" s="4"/>
      <c r="G20" s="33"/>
      <c r="H20" s="33"/>
      <c r="I20" s="33"/>
      <c r="J20" s="33"/>
      <c r="K20" s="33"/>
      <c r="L20" s="33"/>
      <c r="M20" s="33"/>
      <c r="N20" s="33"/>
      <c r="O20" s="33"/>
    </row>
    <row r="21" spans="1:15" ht="30" customHeight="1">
      <c r="B21" s="2" t="s">
        <v>40</v>
      </c>
      <c r="C21" s="3"/>
      <c r="D21" s="31" t="s">
        <v>25</v>
      </c>
      <c r="F21" s="6"/>
      <c r="G21" s="6"/>
    </row>
    <row r="22" spans="1:15" ht="30" customHeight="1">
      <c r="B22" s="18" t="s">
        <v>60</v>
      </c>
      <c r="C22" s="9">
        <f>ROUND(SUM(C16:C21)*C$7,0)</f>
        <v>480000</v>
      </c>
      <c r="D22" s="32" t="s">
        <v>25</v>
      </c>
      <c r="F22" s="6"/>
      <c r="G22" s="6"/>
    </row>
    <row r="23" spans="1:15" ht="30" customHeight="1">
      <c r="B23" s="5" t="s">
        <v>64</v>
      </c>
      <c r="C23" s="25">
        <v>700000</v>
      </c>
      <c r="D23" s="31" t="s">
        <v>25</v>
      </c>
      <c r="F23" s="6"/>
      <c r="G23" s="6"/>
    </row>
    <row r="24" spans="1:15" ht="30" customHeight="1">
      <c r="B24" s="5" t="s">
        <v>65</v>
      </c>
      <c r="C24" s="25">
        <v>900000</v>
      </c>
      <c r="D24" s="31" t="s">
        <v>25</v>
      </c>
      <c r="F24" s="6"/>
      <c r="G24" s="6"/>
    </row>
    <row r="25" spans="1:15" ht="33" customHeight="1">
      <c r="A25" s="35"/>
      <c r="B25" s="5" t="s">
        <v>64</v>
      </c>
      <c r="C25" s="25">
        <v>700000</v>
      </c>
      <c r="D25" s="31" t="s">
        <v>25</v>
      </c>
      <c r="E25" s="35"/>
    </row>
    <row r="26" spans="1:15" ht="30" customHeight="1">
      <c r="B26" s="5" t="s">
        <v>65</v>
      </c>
      <c r="C26" s="25">
        <v>900000</v>
      </c>
      <c r="D26" s="31" t="s">
        <v>25</v>
      </c>
      <c r="F26" s="6"/>
      <c r="G26" s="6"/>
    </row>
    <row r="27" spans="1:15" ht="30" customHeight="1">
      <c r="B27" s="18" t="s">
        <v>53</v>
      </c>
      <c r="C27" s="9">
        <f>SUM(C23:C26)</f>
        <v>3200000</v>
      </c>
      <c r="D27" s="32" t="s">
        <v>25</v>
      </c>
      <c r="F27" s="6"/>
      <c r="G27" s="6"/>
    </row>
    <row r="28" spans="1:15" ht="30" customHeight="1">
      <c r="B28" s="19" t="s">
        <v>54</v>
      </c>
      <c r="C28" s="10">
        <f>C15+C22+C27</f>
        <v>13280000</v>
      </c>
      <c r="D28" s="34" t="s">
        <v>25</v>
      </c>
    </row>
    <row r="29" spans="1:15" ht="9.9499999999999993" customHeight="1">
      <c r="A29" s="35"/>
      <c r="B29" s="35"/>
      <c r="C29" s="35"/>
      <c r="D29" s="35"/>
      <c r="E29" s="35"/>
      <c r="F29" s="35"/>
      <c r="G29" s="35"/>
      <c r="H29" s="35"/>
      <c r="I29" s="35"/>
      <c r="J29" s="35"/>
      <c r="K29" s="35"/>
      <c r="L29" s="35"/>
      <c r="M29" s="35"/>
      <c r="N29" s="35"/>
    </row>
    <row r="30" spans="1:15" ht="33" customHeight="1">
      <c r="A30" s="35"/>
      <c r="B30" s="136" t="s">
        <v>69</v>
      </c>
      <c r="C30" s="137"/>
      <c r="D30" s="138"/>
      <c r="E30" s="35"/>
      <c r="F30" s="35"/>
      <c r="G30" s="139" t="s">
        <v>73</v>
      </c>
      <c r="H30" s="140"/>
      <c r="I30" s="140"/>
      <c r="J30" s="140"/>
      <c r="K30" s="140"/>
      <c r="L30" s="140"/>
      <c r="M30" s="140"/>
      <c r="N30" s="140"/>
      <c r="O30" s="141"/>
    </row>
    <row r="31" spans="1:15" ht="33" customHeight="1">
      <c r="A31" s="35"/>
      <c r="B31" s="37" t="s">
        <v>70</v>
      </c>
      <c r="C31" s="38">
        <v>1000000</v>
      </c>
      <c r="D31" s="39" t="s">
        <v>25</v>
      </c>
      <c r="E31" s="35"/>
      <c r="F31" s="17"/>
      <c r="G31" s="142"/>
      <c r="H31" s="143"/>
      <c r="I31" s="143"/>
      <c r="J31" s="143"/>
      <c r="K31" s="143"/>
      <c r="L31" s="143"/>
      <c r="M31" s="143"/>
      <c r="N31" s="143"/>
      <c r="O31" s="144"/>
    </row>
    <row r="32" spans="1:15" ht="30.95" customHeight="1">
      <c r="A32" s="35"/>
      <c r="B32" s="40" t="s">
        <v>71</v>
      </c>
      <c r="C32" s="35"/>
      <c r="D32" s="35"/>
      <c r="E32" s="35"/>
      <c r="F32" s="35"/>
      <c r="G32" s="145"/>
      <c r="H32" s="146"/>
      <c r="I32" s="146"/>
      <c r="J32" s="146"/>
      <c r="K32" s="146"/>
      <c r="L32" s="146"/>
      <c r="M32" s="146"/>
      <c r="N32" s="146"/>
      <c r="O32" s="147"/>
    </row>
    <row r="33" spans="6:14" ht="9.9499999999999993" customHeight="1">
      <c r="F33" s="35"/>
      <c r="G33" s="36"/>
      <c r="H33" s="36"/>
      <c r="I33" s="36"/>
      <c r="J33" s="36"/>
      <c r="K33" s="36"/>
      <c r="L33" s="36"/>
      <c r="M33" s="36"/>
      <c r="N33" s="35"/>
    </row>
    <row r="34" spans="6:14" ht="33" customHeight="1">
      <c r="F34" s="35"/>
      <c r="G34" s="36"/>
      <c r="H34" s="36"/>
      <c r="I34" s="36"/>
      <c r="J34" s="36"/>
      <c r="K34" s="36"/>
      <c r="L34" s="36"/>
      <c r="M34" s="36"/>
      <c r="N34" s="35"/>
    </row>
  </sheetData>
  <sheetProtection algorithmName="SHA-512" hashValue="nWVn+L8OBDjbAqXrwRjm/zRVrTvbqFAEOY4CDP0e/Y1zJTRgmpyQ8aBnKtTKdTW9RrA1Ij8vb3Bdf6hI8XVszA==" saltValue="KjCnqo4OSEHvr1VnphQjig==" spinCount="100000" sheet="1" objects="1" scenarios="1" selectLockedCells="1" selectUnlockedCells="1"/>
  <mergeCells count="7">
    <mergeCell ref="B30:D30"/>
    <mergeCell ref="G30:O32"/>
    <mergeCell ref="G2:O2"/>
    <mergeCell ref="B4:D4"/>
    <mergeCell ref="G4:O8"/>
    <mergeCell ref="B12:D12"/>
    <mergeCell ref="G12:O19"/>
  </mergeCells>
  <phoneticPr fontId="24"/>
  <pageMargins left="0.7" right="0.7" top="0.75" bottom="0.75" header="0.3" footer="0.3"/>
  <pageSetup paperSize="9" scale="92"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85" zoomScaleNormal="80" zoomScaleSheetLayoutView="85" workbookViewId="0">
      <selection activeCell="C5" sqref="C5"/>
    </sheetView>
  </sheetViews>
  <sheetFormatPr defaultColWidth="8.875" defaultRowHeight="33" customHeight="1"/>
  <cols>
    <col min="1" max="1" width="1.625" style="42" customWidth="1"/>
    <col min="2" max="2" width="60.625" style="42" customWidth="1"/>
    <col min="3" max="3" width="25.625" style="42" customWidth="1"/>
    <col min="4" max="4" width="6.5" style="42" customWidth="1"/>
    <col min="5" max="5" width="1.625" style="42" customWidth="1"/>
    <col min="6" max="6" width="2.625" style="42" customWidth="1"/>
    <col min="7" max="15" width="9.875" style="42" customWidth="1"/>
    <col min="16" max="16" width="2.625" style="42" customWidth="1"/>
    <col min="17" max="16384" width="8.875" style="42"/>
  </cols>
  <sheetData>
    <row r="1" spans="2:15" ht="9.9499999999999993" customHeight="1">
      <c r="B1" s="41"/>
    </row>
    <row r="2" spans="2:15" ht="33" customHeight="1">
      <c r="G2" s="171" t="s">
        <v>74</v>
      </c>
      <c r="H2" s="171"/>
      <c r="I2" s="171"/>
      <c r="J2" s="171"/>
      <c r="K2" s="171"/>
      <c r="L2" s="171"/>
      <c r="M2" s="171"/>
      <c r="N2" s="171"/>
      <c r="O2" s="171"/>
    </row>
    <row r="3" spans="2:15" ht="9.9499999999999993" customHeight="1"/>
    <row r="4" spans="2:15" ht="30" customHeight="1">
      <c r="B4" s="172" t="s">
        <v>61</v>
      </c>
      <c r="C4" s="160"/>
      <c r="D4" s="161"/>
      <c r="G4" s="173" t="s">
        <v>66</v>
      </c>
      <c r="H4" s="174"/>
      <c r="I4" s="174"/>
      <c r="J4" s="174"/>
      <c r="K4" s="174"/>
      <c r="L4" s="174"/>
      <c r="M4" s="174"/>
      <c r="N4" s="174"/>
      <c r="O4" s="175"/>
    </row>
    <row r="5" spans="2:15" ht="30" customHeight="1">
      <c r="B5" s="43" t="s">
        <v>57</v>
      </c>
      <c r="C5" s="88"/>
      <c r="D5" s="44" t="s">
        <v>42</v>
      </c>
      <c r="G5" s="176"/>
      <c r="H5" s="177"/>
      <c r="I5" s="177"/>
      <c r="J5" s="177"/>
      <c r="K5" s="177"/>
      <c r="L5" s="177"/>
      <c r="M5" s="177"/>
      <c r="N5" s="177"/>
      <c r="O5" s="178"/>
    </row>
    <row r="6" spans="2:15" ht="30" customHeight="1">
      <c r="B6" s="45" t="s">
        <v>43</v>
      </c>
      <c r="C6" s="12">
        <v>24</v>
      </c>
      <c r="D6" s="46" t="s">
        <v>42</v>
      </c>
      <c r="G6" s="176"/>
      <c r="H6" s="177"/>
      <c r="I6" s="177"/>
      <c r="J6" s="177"/>
      <c r="K6" s="177"/>
      <c r="L6" s="177"/>
      <c r="M6" s="177"/>
      <c r="N6" s="177"/>
      <c r="O6" s="178"/>
    </row>
    <row r="7" spans="2:15" ht="30" customHeight="1">
      <c r="B7" s="47" t="s">
        <v>44</v>
      </c>
      <c r="C7" s="16">
        <f>IF(C5&lt;C6,C5,C6)</f>
        <v>0</v>
      </c>
      <c r="D7" s="48" t="s">
        <v>42</v>
      </c>
      <c r="G7" s="176"/>
      <c r="H7" s="177"/>
      <c r="I7" s="177"/>
      <c r="J7" s="177"/>
      <c r="K7" s="177"/>
      <c r="L7" s="177"/>
      <c r="M7" s="177"/>
      <c r="N7" s="177"/>
      <c r="O7" s="178"/>
    </row>
    <row r="8" spans="2:15" ht="30" customHeight="1">
      <c r="B8" s="49" t="s">
        <v>55</v>
      </c>
      <c r="E8" s="50"/>
      <c r="G8" s="179"/>
      <c r="H8" s="180"/>
      <c r="I8" s="180"/>
      <c r="J8" s="180"/>
      <c r="K8" s="180"/>
      <c r="L8" s="180"/>
      <c r="M8" s="180"/>
      <c r="N8" s="180"/>
      <c r="O8" s="181"/>
    </row>
    <row r="9" spans="2:15" ht="18.95" customHeight="1">
      <c r="B9" s="41"/>
      <c r="E9" s="50"/>
      <c r="G9" s="51"/>
      <c r="H9" s="51"/>
      <c r="I9" s="51"/>
      <c r="J9" s="51"/>
      <c r="K9" s="51"/>
      <c r="L9" s="51"/>
      <c r="M9" s="51"/>
      <c r="N9" s="51"/>
      <c r="O9" s="51"/>
    </row>
    <row r="10" spans="2:15" ht="18.95" customHeight="1">
      <c r="G10" s="51"/>
      <c r="H10" s="51"/>
      <c r="I10" s="51"/>
      <c r="J10" s="51"/>
      <c r="K10" s="51"/>
      <c r="L10" s="51"/>
      <c r="M10" s="51"/>
      <c r="N10" s="51"/>
      <c r="O10" s="51"/>
    </row>
    <row r="11" spans="2:15" ht="18.95" customHeight="1"/>
    <row r="12" spans="2:15" ht="30" customHeight="1">
      <c r="B12" s="159" t="s">
        <v>59</v>
      </c>
      <c r="C12" s="160"/>
      <c r="D12" s="161"/>
      <c r="G12" s="162" t="s">
        <v>67</v>
      </c>
      <c r="H12" s="163"/>
      <c r="I12" s="163"/>
      <c r="J12" s="163"/>
      <c r="K12" s="163"/>
      <c r="L12" s="163"/>
      <c r="M12" s="163"/>
      <c r="N12" s="163"/>
      <c r="O12" s="164"/>
    </row>
    <row r="13" spans="2:15" ht="30" customHeight="1">
      <c r="B13" s="52" t="s">
        <v>29</v>
      </c>
      <c r="C13" s="53" t="s">
        <v>28</v>
      </c>
      <c r="D13" s="54"/>
      <c r="F13" s="55"/>
      <c r="G13" s="165"/>
      <c r="H13" s="166"/>
      <c r="I13" s="166"/>
      <c r="J13" s="166"/>
      <c r="K13" s="166"/>
      <c r="L13" s="166"/>
      <c r="M13" s="166"/>
      <c r="N13" s="166"/>
      <c r="O13" s="167"/>
    </row>
    <row r="14" spans="2:15" ht="30" customHeight="1">
      <c r="B14" s="2" t="s">
        <v>27</v>
      </c>
      <c r="C14" s="89"/>
      <c r="D14" s="56" t="s">
        <v>25</v>
      </c>
      <c r="F14" s="57"/>
      <c r="G14" s="165"/>
      <c r="H14" s="166"/>
      <c r="I14" s="166"/>
      <c r="J14" s="166"/>
      <c r="K14" s="166"/>
      <c r="L14" s="166"/>
      <c r="M14" s="166"/>
      <c r="N14" s="166"/>
      <c r="O14" s="167"/>
    </row>
    <row r="15" spans="2:15" ht="30" customHeight="1">
      <c r="B15" s="58" t="s">
        <v>52</v>
      </c>
      <c r="C15" s="9">
        <f>ROUND(C14*C$7,0)</f>
        <v>0</v>
      </c>
      <c r="D15" s="59" t="s">
        <v>25</v>
      </c>
      <c r="F15" s="57"/>
      <c r="G15" s="165"/>
      <c r="H15" s="166"/>
      <c r="I15" s="166"/>
      <c r="J15" s="166"/>
      <c r="K15" s="166"/>
      <c r="L15" s="166"/>
      <c r="M15" s="166"/>
      <c r="N15" s="166"/>
      <c r="O15" s="167"/>
    </row>
    <row r="16" spans="2:15" ht="30" customHeight="1">
      <c r="B16" s="2" t="s">
        <v>40</v>
      </c>
      <c r="C16" s="89"/>
      <c r="D16" s="56" t="s">
        <v>25</v>
      </c>
      <c r="F16" s="57"/>
      <c r="G16" s="165"/>
      <c r="H16" s="166"/>
      <c r="I16" s="166"/>
      <c r="J16" s="166"/>
      <c r="K16" s="166"/>
      <c r="L16" s="166"/>
      <c r="M16" s="166"/>
      <c r="N16" s="166"/>
      <c r="O16" s="167"/>
    </row>
    <row r="17" spans="1:15" ht="30" customHeight="1">
      <c r="B17" s="2" t="s">
        <v>40</v>
      </c>
      <c r="C17" s="89"/>
      <c r="D17" s="56" t="s">
        <v>25</v>
      </c>
      <c r="F17" s="57"/>
      <c r="G17" s="165"/>
      <c r="H17" s="166"/>
      <c r="I17" s="166"/>
      <c r="J17" s="166"/>
      <c r="K17" s="166"/>
      <c r="L17" s="166"/>
      <c r="M17" s="166"/>
      <c r="N17" s="166"/>
      <c r="O17" s="167"/>
    </row>
    <row r="18" spans="1:15" ht="30" customHeight="1">
      <c r="B18" s="2" t="s">
        <v>40</v>
      </c>
      <c r="C18" s="89"/>
      <c r="D18" s="56" t="s">
        <v>25</v>
      </c>
      <c r="F18" s="57"/>
      <c r="G18" s="165"/>
      <c r="H18" s="166"/>
      <c r="I18" s="166"/>
      <c r="J18" s="166"/>
      <c r="K18" s="166"/>
      <c r="L18" s="166"/>
      <c r="M18" s="166"/>
      <c r="N18" s="166"/>
      <c r="O18" s="167"/>
    </row>
    <row r="19" spans="1:15" ht="30" customHeight="1">
      <c r="B19" s="2" t="s">
        <v>40</v>
      </c>
      <c r="C19" s="89"/>
      <c r="D19" s="56" t="s">
        <v>25</v>
      </c>
      <c r="F19" s="57"/>
      <c r="G19" s="168"/>
      <c r="H19" s="169"/>
      <c r="I19" s="169"/>
      <c r="J19" s="169"/>
      <c r="K19" s="169"/>
      <c r="L19" s="169"/>
      <c r="M19" s="169"/>
      <c r="N19" s="169"/>
      <c r="O19" s="170"/>
    </row>
    <row r="20" spans="1:15" ht="30" customHeight="1">
      <c r="B20" s="2" t="s">
        <v>40</v>
      </c>
      <c r="C20" s="89"/>
      <c r="D20" s="56" t="s">
        <v>25</v>
      </c>
      <c r="F20" s="57"/>
      <c r="G20" s="60"/>
      <c r="H20" s="60"/>
      <c r="I20" s="60"/>
      <c r="J20" s="60"/>
      <c r="K20" s="60"/>
      <c r="L20" s="60"/>
      <c r="M20" s="60"/>
      <c r="N20" s="60"/>
      <c r="O20" s="60"/>
    </row>
    <row r="21" spans="1:15" ht="30" customHeight="1">
      <c r="B21" s="2" t="s">
        <v>40</v>
      </c>
      <c r="C21" s="89"/>
      <c r="D21" s="56" t="s">
        <v>25</v>
      </c>
      <c r="F21" s="61"/>
      <c r="G21" s="61"/>
    </row>
    <row r="22" spans="1:15" ht="30" customHeight="1">
      <c r="B22" s="58" t="s">
        <v>60</v>
      </c>
      <c r="C22" s="9">
        <f>ROUND(SUM(C16:C21)*C$7,0)</f>
        <v>0</v>
      </c>
      <c r="D22" s="59" t="s">
        <v>25</v>
      </c>
      <c r="F22" s="61"/>
      <c r="G22" s="61"/>
    </row>
    <row r="23" spans="1:15" ht="30" customHeight="1">
      <c r="B23" s="5" t="s">
        <v>41</v>
      </c>
      <c r="C23" s="89"/>
      <c r="D23" s="56" t="s">
        <v>25</v>
      </c>
      <c r="F23" s="61"/>
      <c r="G23" s="61"/>
    </row>
    <row r="24" spans="1:15" ht="30" customHeight="1">
      <c r="B24" s="5" t="s">
        <v>41</v>
      </c>
      <c r="C24" s="89"/>
      <c r="D24" s="56" t="s">
        <v>25</v>
      </c>
      <c r="F24" s="61"/>
      <c r="G24" s="61"/>
    </row>
    <row r="25" spans="1:15" ht="33" customHeight="1">
      <c r="A25" s="87"/>
      <c r="B25" s="5" t="s">
        <v>41</v>
      </c>
      <c r="C25" s="89"/>
      <c r="D25" s="56" t="s">
        <v>25</v>
      </c>
      <c r="E25" s="87"/>
    </row>
    <row r="26" spans="1:15" ht="30" customHeight="1">
      <c r="B26" s="5" t="s">
        <v>41</v>
      </c>
      <c r="C26" s="89"/>
      <c r="D26" s="56" t="s">
        <v>25</v>
      </c>
      <c r="F26" s="61"/>
      <c r="G26" s="61"/>
    </row>
    <row r="27" spans="1:15" ht="30" customHeight="1">
      <c r="B27" s="58" t="s">
        <v>53</v>
      </c>
      <c r="C27" s="9">
        <f>SUM(C23:C26)</f>
        <v>0</v>
      </c>
      <c r="D27" s="59" t="s">
        <v>25</v>
      </c>
      <c r="F27" s="61"/>
      <c r="G27" s="61"/>
    </row>
    <row r="28" spans="1:15" ht="30" customHeight="1">
      <c r="B28" s="62" t="s">
        <v>54</v>
      </c>
      <c r="C28" s="10">
        <f>C15+C22+C27</f>
        <v>0</v>
      </c>
      <c r="D28" s="63" t="s">
        <v>25</v>
      </c>
    </row>
    <row r="29" spans="1:15" ht="9.9499999999999993" customHeight="1"/>
    <row r="30" spans="1:15" ht="33" customHeight="1">
      <c r="B30" s="159" t="s">
        <v>69</v>
      </c>
      <c r="C30" s="160"/>
      <c r="D30" s="161"/>
      <c r="G30" s="162" t="s">
        <v>73</v>
      </c>
      <c r="H30" s="163"/>
      <c r="I30" s="163"/>
      <c r="J30" s="163"/>
      <c r="K30" s="163"/>
      <c r="L30" s="163"/>
      <c r="M30" s="163"/>
      <c r="N30" s="163"/>
      <c r="O30" s="164"/>
    </row>
    <row r="31" spans="1:15" ht="33" customHeight="1">
      <c r="B31" s="64" t="s">
        <v>70</v>
      </c>
      <c r="C31" s="90"/>
      <c r="D31" s="65" t="s">
        <v>25</v>
      </c>
      <c r="F31" s="66"/>
      <c r="G31" s="165"/>
      <c r="H31" s="166"/>
      <c r="I31" s="166"/>
      <c r="J31" s="166"/>
      <c r="K31" s="166"/>
      <c r="L31" s="166"/>
      <c r="M31" s="166"/>
      <c r="N31" s="166"/>
      <c r="O31" s="167"/>
    </row>
    <row r="32" spans="1:15" ht="30.95" customHeight="1">
      <c r="B32" s="67" t="s">
        <v>71</v>
      </c>
      <c r="G32" s="168"/>
      <c r="H32" s="169"/>
      <c r="I32" s="169"/>
      <c r="J32" s="169"/>
      <c r="K32" s="169"/>
      <c r="L32" s="169"/>
      <c r="M32" s="169"/>
      <c r="N32" s="169"/>
      <c r="O32" s="170"/>
    </row>
    <row r="33" spans="7:13" ht="9.9499999999999993" customHeight="1">
      <c r="G33" s="60"/>
      <c r="H33" s="60"/>
      <c r="I33" s="60"/>
      <c r="J33" s="60"/>
      <c r="K33" s="60"/>
      <c r="L33" s="60"/>
      <c r="M33" s="60"/>
    </row>
    <row r="34" spans="7:13" ht="33" customHeight="1">
      <c r="G34" s="60"/>
      <c r="H34" s="60"/>
      <c r="I34" s="60"/>
      <c r="J34" s="60"/>
      <c r="K34" s="60"/>
      <c r="L34" s="60"/>
      <c r="M34" s="60"/>
    </row>
  </sheetData>
  <sheetProtection algorithmName="SHA-512" hashValue="B7MGG7sEcim0WyGxZrza8soxYH59/Otwx+RZCTv7Ahevecx2xR1jrrRlJftaOa32haZzmv1gAa+IqzDTgAxiqg==" saltValue="OD63kjbhA7H5Y3za/++ckg==" spinCount="100000" sheet="1" objects="1" scenarios="1" selectLockedCells="1"/>
  <mergeCells count="7">
    <mergeCell ref="B30:D30"/>
    <mergeCell ref="G30:O32"/>
    <mergeCell ref="G2:O2"/>
    <mergeCell ref="B4:D4"/>
    <mergeCell ref="G4:O8"/>
    <mergeCell ref="B12:D12"/>
    <mergeCell ref="G12:O19"/>
  </mergeCells>
  <phoneticPr fontId="24"/>
  <pageMargins left="0.7" right="0.7" top="0.75" bottom="0.75" header="0.3" footer="0.3"/>
  <pageSetup paperSize="9" scale="92"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入力例</vt:lpstr>
      <vt:lpstr>入力シート</vt:lpstr>
      <vt:lpstr>申請書!Print_Area</vt:lpstr>
      <vt:lpstr>入力シート!Print_Area</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2022-09-09T07:51:34Z</cp:lastPrinted>
  <dcterms:created xsi:type="dcterms:W3CDTF">2021-05-12T02:35:00Z</dcterms:created>
  <dcterms:modified xsi:type="dcterms:W3CDTF">2022-10-31T00:20:34Z</dcterms:modified>
</cp:coreProperties>
</file>